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id Info\DIR\DIR-CPO-TMP-595\"/>
    </mc:Choice>
  </mc:AlternateContent>
  <xr:revisionPtr revIDLastSave="0" documentId="13_ncr:1_{FD7B5B75-C25D-4473-9121-808E6FFFC54A}" xr6:coauthVersionLast="45" xr6:coauthVersionMax="45" xr10:uidLastSave="{00000000-0000-0000-0000-000000000000}"/>
  <bookViews>
    <workbookView xWindow="-120" yWindow="-120" windowWidth="29040" windowHeight="15840" activeTab="1" xr2:uid="{8650B582-BA04-4651-B20B-76A1E7F8F67E}"/>
  </bookViews>
  <sheets>
    <sheet name="BK Technologies" sheetId="1" r:id="rId1"/>
    <sheet name="David Clark" sheetId="10" r:id="rId2"/>
    <sheet name="iCOM" sheetId="3" r:id="rId3"/>
    <sheet name="JPSRaytheon" sheetId="12" r:id="rId4"/>
    <sheet name="Klein" sheetId="13" r:id="rId5"/>
    <sheet name="Maxon" sheetId="4" r:id="rId6"/>
    <sheet name="Motorola Parts &amp; Accessories" sheetId="14" r:id="rId7"/>
    <sheet name="Motorola P25" sheetId="6" r:id="rId8"/>
    <sheet name="Motorola Pagers" sheetId="7" r:id="rId9"/>
    <sheet name="Motorola Analog-Digital" sheetId="5" r:id="rId10"/>
    <sheet name="National 2 Way" sheetId="15" r:id="rId11"/>
    <sheet name="Network Innovations" sheetId="21" r:id="rId12"/>
    <sheet name="Power Products" sheetId="16" r:id="rId13"/>
    <sheet name="Ritron" sheetId="8" r:id="rId14"/>
    <sheet name="SecureTech" sheetId="19" r:id="rId15"/>
    <sheet name="Seon(A Safe Fleet Brand)" sheetId="23" r:id="rId16"/>
    <sheet name="Stone Mountain" sheetId="17" r:id="rId17"/>
    <sheet name="Tait" sheetId="9" r:id="rId18"/>
    <sheet name="Bosch" sheetId="24" r:id="rId19"/>
    <sheet name="Visiplex" sheetId="25" r:id="rId20"/>
    <sheet name="Whelen Mass Notification" sheetId="20" r:id="rId21"/>
    <sheet name="Product Related Services" sheetId="26" r:id="rId22"/>
  </sheet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0" l="1"/>
  <c r="E14" i="20"/>
  <c r="E12" i="20"/>
  <c r="E11" i="20"/>
  <c r="E16" i="10" l="1"/>
  <c r="E15" i="10"/>
  <c r="E14" i="10"/>
  <c r="E13" i="10"/>
  <c r="E12" i="10"/>
  <c r="E11" i="10"/>
  <c r="D7" i="26" l="1"/>
  <c r="D8" i="26"/>
  <c r="D6" i="26"/>
  <c r="E21" i="24" l="1"/>
  <c r="E20" i="24"/>
  <c r="E19" i="24"/>
  <c r="E18" i="24"/>
  <c r="E17" i="24"/>
  <c r="E16" i="24"/>
  <c r="E15" i="24"/>
  <c r="E14" i="24"/>
  <c r="E13" i="24"/>
  <c r="E12" i="24"/>
  <c r="E11" i="24"/>
  <c r="E16" i="25"/>
  <c r="E15" i="25"/>
  <c r="E14" i="25"/>
  <c r="E13" i="25"/>
  <c r="E12" i="25"/>
  <c r="E11" i="25"/>
  <c r="E17" i="17"/>
  <c r="E16" i="17"/>
  <c r="E18" i="23" l="1"/>
  <c r="E17" i="23"/>
  <c r="E16" i="23"/>
  <c r="E15" i="23"/>
  <c r="E14" i="23"/>
  <c r="E13" i="23"/>
  <c r="E12" i="23"/>
  <c r="E11" i="23"/>
  <c r="E13" i="21"/>
  <c r="E12" i="21"/>
  <c r="E11" i="21"/>
  <c r="E18" i="19" l="1"/>
  <c r="E17" i="19"/>
  <c r="E16" i="19"/>
  <c r="E15" i="19"/>
  <c r="E14" i="19"/>
  <c r="E13" i="19"/>
  <c r="E12" i="19"/>
  <c r="E11" i="19"/>
  <c r="E15" i="17" l="1"/>
  <c r="E14" i="17"/>
  <c r="E13" i="17"/>
  <c r="E12" i="17"/>
  <c r="E11" i="17"/>
  <c r="E18" i="16"/>
  <c r="E17" i="16"/>
  <c r="E16" i="16"/>
  <c r="E15" i="16"/>
  <c r="E14" i="16"/>
  <c r="E13" i="16"/>
  <c r="E12" i="16"/>
  <c r="E11" i="16"/>
  <c r="E21" i="15"/>
  <c r="E20" i="15"/>
  <c r="E18" i="15"/>
  <c r="E19" i="15"/>
  <c r="E17" i="15"/>
  <c r="E16" i="15"/>
  <c r="E15" i="15"/>
  <c r="E14" i="15"/>
  <c r="E13" i="15"/>
  <c r="E12" i="15"/>
  <c r="E11" i="15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9" i="8"/>
  <c r="E18" i="8"/>
  <c r="E17" i="8"/>
  <c r="E16" i="8"/>
  <c r="E15" i="8"/>
  <c r="E14" i="8"/>
  <c r="E13" i="8"/>
  <c r="E12" i="8"/>
  <c r="E11" i="8"/>
  <c r="E16" i="7"/>
  <c r="E15" i="7"/>
  <c r="E14" i="7"/>
  <c r="E13" i="7"/>
  <c r="E12" i="7"/>
  <c r="E11" i="7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2" i="6"/>
  <c r="E11" i="6"/>
  <c r="E39" i="5"/>
  <c r="E40" i="5"/>
  <c r="E41" i="5"/>
  <c r="E42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22" i="13"/>
  <c r="E21" i="13"/>
  <c r="E20" i="13"/>
  <c r="E19" i="13"/>
  <c r="E18" i="13"/>
  <c r="E17" i="13"/>
  <c r="E16" i="13"/>
  <c r="E15" i="13"/>
  <c r="E14" i="13"/>
  <c r="E13" i="13"/>
  <c r="E12" i="13"/>
  <c r="E11" i="13"/>
  <c r="E19" i="12" l="1"/>
  <c r="E18" i="12"/>
  <c r="E17" i="12"/>
  <c r="E16" i="12"/>
  <c r="E15" i="12"/>
  <c r="E14" i="12"/>
  <c r="E13" i="12"/>
  <c r="E12" i="12"/>
  <c r="E11" i="12"/>
  <c r="E18" i="4"/>
  <c r="E17" i="4"/>
  <c r="E22" i="4"/>
  <c r="E16" i="4"/>
  <c r="E15" i="4"/>
  <c r="E14" i="4"/>
  <c r="E21" i="4"/>
  <c r="E13" i="4"/>
  <c r="E20" i="4"/>
  <c r="E19" i="4"/>
  <c r="E12" i="4"/>
  <c r="E11" i="4"/>
  <c r="E21" i="3"/>
  <c r="E20" i="3"/>
  <c r="E19" i="3"/>
  <c r="E18" i="3"/>
  <c r="E27" i="3"/>
  <c r="E17" i="3"/>
  <c r="E16" i="3"/>
  <c r="E26" i="3"/>
  <c r="E15" i="3"/>
  <c r="E14" i="3"/>
  <c r="E13" i="3"/>
  <c r="E25" i="3"/>
  <c r="E24" i="3"/>
  <c r="E12" i="3"/>
  <c r="E23" i="3"/>
  <c r="E22" i="3"/>
  <c r="E11" i="3"/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9" i="3" l="1"/>
  <c r="E9" i="4"/>
  <c r="E9" i="5"/>
  <c r="E9" i="6"/>
  <c r="E9" i="7"/>
  <c r="E9" i="8"/>
  <c r="E9" i="9"/>
  <c r="E9" i="10"/>
  <c r="E9" i="12"/>
  <c r="E9" i="13"/>
  <c r="E9" i="14"/>
  <c r="E9" i="15"/>
  <c r="E9" i="16"/>
  <c r="E9" i="17"/>
  <c r="E9" i="19"/>
  <c r="E9" i="20"/>
  <c r="E9" i="21"/>
  <c r="E9" i="23"/>
  <c r="E9" i="24"/>
  <c r="E9" i="25"/>
</calcChain>
</file>

<file path=xl/sharedStrings.xml><?xml version="1.0" encoding="utf-8"?>
<sst xmlns="http://schemas.openxmlformats.org/spreadsheetml/2006/main" count="809" uniqueCount="522">
  <si>
    <t>SAT Radio Communications, LTD dba Industrial Communications</t>
  </si>
  <si>
    <t>DIR-CPO-TMP-595</t>
  </si>
  <si>
    <t>BK Technologies Price Sheet</t>
  </si>
  <si>
    <t>Part Number</t>
  </si>
  <si>
    <t xml:space="preserve">DIR Discount </t>
  </si>
  <si>
    <t>to Customer</t>
  </si>
  <si>
    <t>Maxon Price Sheet</t>
  </si>
  <si>
    <t>Motorola Analog/Digital Price Sheet</t>
  </si>
  <si>
    <t>Motorola P25 Price Sheet</t>
  </si>
  <si>
    <t>Motorola Pagers Price Sheet</t>
  </si>
  <si>
    <t>Ritron Price Sheet</t>
  </si>
  <si>
    <t>Tait Price Sheet</t>
  </si>
  <si>
    <t>David Clark Price Sheet</t>
  </si>
  <si>
    <t>Motorola Parts &amp; Accessories Price Sheet</t>
  </si>
  <si>
    <t>National 2-Way Price Sheet</t>
  </si>
  <si>
    <t>Power Products Price Sheet</t>
  </si>
  <si>
    <t>Stone Mountain Price Sheet</t>
  </si>
  <si>
    <t>SecureTech Price Sheet</t>
  </si>
  <si>
    <t>Whelen Mass Notification Price Sheet</t>
  </si>
  <si>
    <t>Network Innovations Price Sheet</t>
  </si>
  <si>
    <t>Visiplex Price Sheet</t>
  </si>
  <si>
    <t xml:space="preserve"> </t>
  </si>
  <si>
    <t>Product Description</t>
  </si>
  <si>
    <t>MSRP/List Price</t>
  </si>
  <si>
    <t>Customer Price</t>
  </si>
  <si>
    <t xml:space="preserve">DIR </t>
  </si>
  <si>
    <t>SAMPLE</t>
  </si>
  <si>
    <t>BKR9000-T1.0BS</t>
  </si>
  <si>
    <t>Portable Radio</t>
  </si>
  <si>
    <t>BKR9000-T2.5YC</t>
  </si>
  <si>
    <t>BRK9000-T3.5BS</t>
  </si>
  <si>
    <t>BKR0893-148-E20</t>
  </si>
  <si>
    <t>All Band Antenna</t>
  </si>
  <si>
    <t>BKR0102</t>
  </si>
  <si>
    <t>Battery Pack</t>
  </si>
  <si>
    <t>KAA0447</t>
  </si>
  <si>
    <t>Chest Pack</t>
  </si>
  <si>
    <t>BKR5000-T2YS-1</t>
  </si>
  <si>
    <t>BKR5000-T3BC-1</t>
  </si>
  <si>
    <t>KNG-M150LP</t>
  </si>
  <si>
    <t>KNG-M400</t>
  </si>
  <si>
    <t>Mobile Dash Mount Radio</t>
  </si>
  <si>
    <t>KNGM-M800R</t>
  </si>
  <si>
    <t>Mobile Trunk Mount Radio</t>
  </si>
  <si>
    <t>KAA0834</t>
  </si>
  <si>
    <t>GPS Antenna</t>
  </si>
  <si>
    <t>KAA0276S</t>
  </si>
  <si>
    <t>Standard Mic</t>
  </si>
  <si>
    <t>KNG-B150LP</t>
  </si>
  <si>
    <t>Base Station P25</t>
  </si>
  <si>
    <t>KNG-B800</t>
  </si>
  <si>
    <t>Base Station Digital</t>
  </si>
  <si>
    <t>RDPR-OOUM</t>
  </si>
  <si>
    <t>Repeater, Portable</t>
  </si>
  <si>
    <t>KNG-B400</t>
  </si>
  <si>
    <t>Base Station Digital UHF</t>
  </si>
  <si>
    <t>KNG-B150HPE</t>
  </si>
  <si>
    <t>KNG-M150LPR</t>
  </si>
  <si>
    <t>Mobile Trunk Mount P25</t>
  </si>
  <si>
    <t>KNG-M150HPE</t>
  </si>
  <si>
    <t>BKR5000-T2BS-1</t>
  </si>
  <si>
    <t>V3MR 66 ISA</t>
  </si>
  <si>
    <t>MURS license-free portable</t>
  </si>
  <si>
    <t>BP214</t>
  </si>
  <si>
    <t>6 BANK CHARGER</t>
  </si>
  <si>
    <t>IJKP-HM2PLOW</t>
  </si>
  <si>
    <t>2-WIRE KIT</t>
  </si>
  <si>
    <t>F200 11 USA</t>
  </si>
  <si>
    <t>PORTABLE</t>
  </si>
  <si>
    <t>MB127</t>
  </si>
  <si>
    <t>ALLIGATOR BELT CLIP</t>
  </si>
  <si>
    <t>HM186LS</t>
  </si>
  <si>
    <t>COMPACT SPEAKER MIC</t>
  </si>
  <si>
    <t>F1000 82 USA</t>
  </si>
  <si>
    <t>ANALOG PORTABLE</t>
  </si>
  <si>
    <t>ANALOG PORTABLE LCD</t>
  </si>
  <si>
    <t>F2000S 83 USA</t>
  </si>
  <si>
    <t>F2000T 90 USA</t>
  </si>
  <si>
    <t>ANALOG FULL DTMF</t>
  </si>
  <si>
    <t>FASC25U</t>
  </si>
  <si>
    <t>UHF ANTENNA</t>
  </si>
  <si>
    <t>F5011 66 USA</t>
  </si>
  <si>
    <t>ANALOG MOBILE</t>
  </si>
  <si>
    <t>F6021 56USA</t>
  </si>
  <si>
    <t>OPC1939</t>
  </si>
  <si>
    <t>ACCY CABLE</t>
  </si>
  <si>
    <t>F6220D 16 USA</t>
  </si>
  <si>
    <t>TRUNKING MOBILE</t>
  </si>
  <si>
    <t>F5400D 31 USA</t>
  </si>
  <si>
    <t>DIGITAL MOBILE</t>
  </si>
  <si>
    <t>F7510 13 USA</t>
  </si>
  <si>
    <t>P25 MOBILE</t>
  </si>
  <si>
    <t>IAS X-BAND 50</t>
  </si>
  <si>
    <t>VHF/UHF REPEATER</t>
  </si>
  <si>
    <t>TSD-4416</t>
  </si>
  <si>
    <t>VHF PORTABLE RADIO</t>
  </si>
  <si>
    <t>TSD-4424</t>
  </si>
  <si>
    <t>UHF PORTABLE DISPLAY</t>
  </si>
  <si>
    <t>TSA-4260</t>
  </si>
  <si>
    <t>2600 MAH BATTERY</t>
  </si>
  <si>
    <t>TSA-6006TSA</t>
  </si>
  <si>
    <t>6 UNIT CHARGER</t>
  </si>
  <si>
    <t>MDM-4124</t>
  </si>
  <si>
    <t>VHF MOBILE</t>
  </si>
  <si>
    <t>ACC-800</t>
  </si>
  <si>
    <t>HEAVY DUTY MIC</t>
  </si>
  <si>
    <t>MDS-1400</t>
  </si>
  <si>
    <t>10W RECTANGLE SPEAKER</t>
  </si>
  <si>
    <t>ER-9000 VHF</t>
  </si>
  <si>
    <t>REPEATER</t>
  </si>
  <si>
    <t>SD-125EL V2</t>
  </si>
  <si>
    <t>VHF DATA RADIO</t>
  </si>
  <si>
    <t>G8BI</t>
  </si>
  <si>
    <t>MAG MOUNT BASE</t>
  </si>
  <si>
    <t>X2 SLIM-P</t>
  </si>
  <si>
    <t>GMRS/FRS COMMUNICATOR</t>
  </si>
  <si>
    <t>MDP-5416</t>
  </si>
  <si>
    <t>UHF PORTABLE</t>
  </si>
  <si>
    <t>5951-800000</t>
  </si>
  <si>
    <t>SNV-12 RECEIVER VOTER CHASSIS (RACK MOUNT, AC/DC POWERED)</t>
  </si>
  <si>
    <t>5961-220000</t>
  </si>
  <si>
    <t>ACU-100 MODULAR INTELLIGENT INTERCONNECT SYSTEM</t>
  </si>
  <si>
    <t>5030-210000</t>
  </si>
  <si>
    <t>ACU-T BUNDLE KIT</t>
  </si>
  <si>
    <t>5060-109000</t>
  </si>
  <si>
    <t>ACU-M PACKAGE, AC/DC POWERED</t>
  </si>
  <si>
    <t>5961-230000</t>
  </si>
  <si>
    <t>ACU-2000 IP MODULAR SIP VOIP INTERCONNECT SYSTEM</t>
  </si>
  <si>
    <t>5060-119000</t>
  </si>
  <si>
    <t>ACU-M BUNDLE PACKAGES VOIP/NETWORK-ENABLED ACU-M, BUNDLE</t>
  </si>
  <si>
    <t>5030-200000</t>
  </si>
  <si>
    <t>ACU-T TACTICAL PACKAGE, AC/DC POWERED</t>
  </si>
  <si>
    <t>5060-100000</t>
  </si>
  <si>
    <t>ACU-M INTERCONNECT SYSTEM</t>
  </si>
  <si>
    <t>5100-100000</t>
  </si>
  <si>
    <t>ACU-5000 NEXT GENERATION IP BASED INTEROPERABILITY-TABLETOP</t>
  </si>
  <si>
    <t>Intrepid</t>
  </si>
  <si>
    <t>Single wire earpiece w/in-line PTT &amp; Mic</t>
  </si>
  <si>
    <t>Agent</t>
  </si>
  <si>
    <t>Single Wire C-Ring, in-Line PTT, in-Lin Mic, speaker rests on ear</t>
  </si>
  <si>
    <t>BodyGuard</t>
  </si>
  <si>
    <t>Adjustable EarLoop Split-wire Security Kit</t>
  </si>
  <si>
    <t>Patriot</t>
  </si>
  <si>
    <t>2-wire Surveillance Kit</t>
  </si>
  <si>
    <t>Stealth</t>
  </si>
  <si>
    <t>3-wire Lapel Mic, Military PTT, Coiled Acoustic Audio</t>
  </si>
  <si>
    <t>ComFit</t>
  </si>
  <si>
    <t>1-Wire Pro-Audio Boom w/zero "boom wag"</t>
  </si>
  <si>
    <t>Valor</t>
  </si>
  <si>
    <t>3 PTT buttons, 2 Audio Ports, Locking Audio Ports</t>
  </si>
  <si>
    <t>Commander</t>
  </si>
  <si>
    <t xml:space="preserve">Extreme Heavy Duty Behind-the-Head </t>
  </si>
  <si>
    <t>Voyager</t>
  </si>
  <si>
    <t>Over-the-head, lightwight headset</t>
  </si>
  <si>
    <t>Titan</t>
  </si>
  <si>
    <t>Dual-Muff High Noise Headset</t>
  </si>
  <si>
    <t>Single/Dual Pin</t>
  </si>
  <si>
    <t>K-Cord</t>
  </si>
  <si>
    <t>RiderComm-HS</t>
  </si>
  <si>
    <t>Headset Only</t>
  </si>
  <si>
    <t>AAH07JDC9SA1AN</t>
  </si>
  <si>
    <t>AAH07RDH9SA1AN</t>
  </si>
  <si>
    <t>R5 PORTABLE UHF LKP</t>
  </si>
  <si>
    <t>R5 PORTABLE VHF NKP</t>
  </si>
  <si>
    <t>AAH88JCD9SA2AN</t>
  </si>
  <si>
    <t>SL3500E PORTABLE VHF</t>
  </si>
  <si>
    <t>AAH88YCD9SA2AN</t>
  </si>
  <si>
    <t>SL3500E PORTABLE UHF</t>
  </si>
  <si>
    <t>AAH06RDC9WA1AN</t>
  </si>
  <si>
    <t>AAH06UCC9RB1AN</t>
  </si>
  <si>
    <t>AAH06JDN9WA1AN</t>
  </si>
  <si>
    <t>R7 PORTABLE VHF FKP</t>
  </si>
  <si>
    <t>R7 PORTABLE 800/900 NKP</t>
  </si>
  <si>
    <t>R7 PORTABLE UHF NKP</t>
  </si>
  <si>
    <t>AAH06RDN9RA1AN</t>
  </si>
  <si>
    <t>R7 PORTABLE UHF FKP</t>
  </si>
  <si>
    <t>AAH90ZDU9RH1AN</t>
  </si>
  <si>
    <t>ION UHF PORTABLE</t>
  </si>
  <si>
    <t>AAM02JNH9JA1AN</t>
  </si>
  <si>
    <t>XPR2500 VHF 25W MOBILE</t>
  </si>
  <si>
    <t>AAM02QPH9JA1AN</t>
  </si>
  <si>
    <t>XPR2500 UHF 25-40W MOBILE</t>
  </si>
  <si>
    <t>AAM28JNC9RA1AN</t>
  </si>
  <si>
    <t>AAM28QNC9RA1AN</t>
  </si>
  <si>
    <t>XPR5350E ND ENABLED UHF</t>
  </si>
  <si>
    <t>XPR5350E ND ENABLED VHF</t>
  </si>
  <si>
    <t>AAM28JQN9WA1AN</t>
  </si>
  <si>
    <t>XPR5550E CAPABLE VHF</t>
  </si>
  <si>
    <t>AAM28TRN9WA1AN</t>
  </si>
  <si>
    <t>XPR5550E CAPABLE UHF</t>
  </si>
  <si>
    <t>AAM28QNN9RA1AN</t>
  </si>
  <si>
    <t>XPR5550E ENABLED UHF</t>
  </si>
  <si>
    <t>AAH88SCK8AD5BN</t>
  </si>
  <si>
    <t>BPR50 DX UHF</t>
  </si>
  <si>
    <t>AAH87JDC0JA2AN</t>
  </si>
  <si>
    <t>CP100D VHF NKP</t>
  </si>
  <si>
    <t>AAH87YDH9JA2AN</t>
  </si>
  <si>
    <t>CP100D UHF LKP</t>
  </si>
  <si>
    <t>AAH87JDF9JA2AN</t>
  </si>
  <si>
    <t>CP100D VHF FKP</t>
  </si>
  <si>
    <t>AAH11JDC9JC2AN</t>
  </si>
  <si>
    <t>R2 ANALOG VHF</t>
  </si>
  <si>
    <t>AAH11YDC9JA2AN</t>
  </si>
  <si>
    <t>R2 DIGITAL UHF</t>
  </si>
  <si>
    <t>AAH88JCC9JA2AN</t>
  </si>
  <si>
    <t>SL300 VHF 2CH</t>
  </si>
  <si>
    <t>AAH88QCC9JA2AN</t>
  </si>
  <si>
    <t>SL300 UHF 2CH</t>
  </si>
  <si>
    <t>AC146U502-MOT-NA</t>
  </si>
  <si>
    <t>EVX-S24 UHF</t>
  </si>
  <si>
    <t>AAM01JNC9JC1AN</t>
  </si>
  <si>
    <t>CM200D VHF MOBILE ANALOG</t>
  </si>
  <si>
    <t>AAM01QNC9JC1AN</t>
  </si>
  <si>
    <t>CM200D UHF MOBILE</t>
  </si>
  <si>
    <t>AAM01QNC9JA1AN</t>
  </si>
  <si>
    <t>CM200D UHF DIGITAL MOBILE</t>
  </si>
  <si>
    <t>B20CJM2BE2AN</t>
  </si>
  <si>
    <t>V200 BODY CAMERA</t>
  </si>
  <si>
    <t>MV00001AA</t>
  </si>
  <si>
    <t>LOW PROFILE LANYARD</t>
  </si>
  <si>
    <t>SSV00S04823A</t>
  </si>
  <si>
    <t>VIDEOMANAGER ENTERPRISE</t>
  </si>
  <si>
    <t>AAM01JQH9JA1AN</t>
  </si>
  <si>
    <t>CM300D VHF ANALOG</t>
  </si>
  <si>
    <t>H91TGD9PW5_N</t>
  </si>
  <si>
    <t>APX8000 ALL BAND MODEL 1.5-RADIO ONLY</t>
  </si>
  <si>
    <t>M37TSS9PW1_N</t>
  </si>
  <si>
    <t>APX8500 MP MOBILE</t>
  </si>
  <si>
    <t>HKVN4154</t>
  </si>
  <si>
    <t>IP SITE CONNECT</t>
  </si>
  <si>
    <t>HKVN4323</t>
  </si>
  <si>
    <t>MOTOTRBO CAPACITY MAX</t>
  </si>
  <si>
    <t>VOL KNOB CP200D/CP/EX/HT/MTX/PR400</t>
  </si>
  <si>
    <t>HKVN4084</t>
  </si>
  <si>
    <t>ENHANCED PRIVACY</t>
  </si>
  <si>
    <t>PMAD4116</t>
  </si>
  <si>
    <t>PMAE4069</t>
  </si>
  <si>
    <t>R7/R5 UHF ANTENNA</t>
  </si>
  <si>
    <t>R7/R5 VHF ANTENNA</t>
  </si>
  <si>
    <t>PMNN4489</t>
  </si>
  <si>
    <t>XPR7000 BATTERY</t>
  </si>
  <si>
    <t>PMLN7109</t>
  </si>
  <si>
    <t>SL SINGLE CHARGER</t>
  </si>
  <si>
    <t>PMPN4284</t>
  </si>
  <si>
    <t>6 UNIT CHARGER R5/R7</t>
  </si>
  <si>
    <t>PMLN4651</t>
  </si>
  <si>
    <t>2" BELT CLIP</t>
  </si>
  <si>
    <t>PMLN5956</t>
  </si>
  <si>
    <t>CARRY HOLSTER</t>
  </si>
  <si>
    <t>PMLN6635</t>
  </si>
  <si>
    <t>LIGHTWEIGHT HEADSET</t>
  </si>
  <si>
    <t>RLN6490</t>
  </si>
  <si>
    <t>XBT HEADSET</t>
  </si>
  <si>
    <t>RMN4052</t>
  </si>
  <si>
    <t>TACTICAL HEADSET</t>
  </si>
  <si>
    <t>PMMN4050</t>
  </si>
  <si>
    <t>REMOTE SPEAKER MIC</t>
  </si>
  <si>
    <t>RLN6561</t>
  </si>
  <si>
    <t>ACCESSORY KIT</t>
  </si>
  <si>
    <t>PMLN7156</t>
  </si>
  <si>
    <t>MAG ONE EARBUD</t>
  </si>
  <si>
    <t>PMLN8190</t>
  </si>
  <si>
    <t>1-WIRE ENH CLEAR TUBE EARPIECE</t>
  </si>
  <si>
    <t>PMLN8343</t>
  </si>
  <si>
    <t>3-WIRE SURVEILLANCE KIT</t>
  </si>
  <si>
    <t>RLN6550</t>
  </si>
  <si>
    <t>WIRELESS EARPIECE</t>
  </si>
  <si>
    <t>HAE6026</t>
  </si>
  <si>
    <t>GPS/UHF ANTENNA</t>
  </si>
  <si>
    <t>HAD4008</t>
  </si>
  <si>
    <t>VHF 1/4 WAVE ANTENNA</t>
  </si>
  <si>
    <t>RKN4136</t>
  </si>
  <si>
    <t>IGNITION SENSE CABLE</t>
  </si>
  <si>
    <t>HKN9327_R</t>
  </si>
  <si>
    <t>RMN5050</t>
  </si>
  <si>
    <t>DESKTOP MIC</t>
  </si>
  <si>
    <t>RLN5926</t>
  </si>
  <si>
    <t>PUSH BUTTON PTT</t>
  </si>
  <si>
    <t>RSN4003</t>
  </si>
  <si>
    <t>7.5 W EXTERNAL SPEAKER</t>
  </si>
  <si>
    <t>HSN8145</t>
  </si>
  <si>
    <t>7.5W EXTERNAL SPEAKER</t>
  </si>
  <si>
    <t>RLN5933</t>
  </si>
  <si>
    <t>IN DASH(DIN) MOUNTING KIT</t>
  </si>
  <si>
    <t>PMLN6716</t>
  </si>
  <si>
    <t>VEHICLE CHARGER</t>
  </si>
  <si>
    <t>PMAD4145</t>
  </si>
  <si>
    <t>VHF STUBBY ANTENNA</t>
  </si>
  <si>
    <t>PMAE4003</t>
  </si>
  <si>
    <t>UHF STUBBY ANTENNA</t>
  </si>
  <si>
    <t>PMNN4071_R</t>
  </si>
  <si>
    <t>BATTERY</t>
  </si>
  <si>
    <t>PMNN4468</t>
  </si>
  <si>
    <t>HLN9844</t>
  </si>
  <si>
    <t>2" SPRING BELT CLIP</t>
  </si>
  <si>
    <t>RLN5385</t>
  </si>
  <si>
    <t>LEATHER CASE</t>
  </si>
  <si>
    <t>NNTN6844</t>
  </si>
  <si>
    <t>WALL MOUNT BRACKET</t>
  </si>
  <si>
    <t>PMLN6597</t>
  </si>
  <si>
    <t>MULTI UNIT CHARGER</t>
  </si>
  <si>
    <t>PMPN4172</t>
  </si>
  <si>
    <t>DESKTOP SINGLE CHARGER</t>
  </si>
  <si>
    <t>PMLN4443</t>
  </si>
  <si>
    <t>MAG ONE EAR RECEIVER</t>
  </si>
  <si>
    <t>PMLN6532</t>
  </si>
  <si>
    <t>SWIVEL EARPIECE W/MIC</t>
  </si>
  <si>
    <t>RLN5318</t>
  </si>
  <si>
    <t>2-WIRE COMFORT EARPIECE</t>
  </si>
  <si>
    <t>RLN5411</t>
  </si>
  <si>
    <t>RMN4051</t>
  </si>
  <si>
    <t>2-WAY HARD-HAT MOUNT HEADSET</t>
  </si>
  <si>
    <t>PMMN4013</t>
  </si>
  <si>
    <t>RSM</t>
  </si>
  <si>
    <t>PMDN4076_R</t>
  </si>
  <si>
    <t>CLONING CABLE</t>
  </si>
  <si>
    <t>MOBILE ANTENNA VHF</t>
  </si>
  <si>
    <t>HAE4003</t>
  </si>
  <si>
    <t>MOBILE ANTENNA UHF</t>
  </si>
  <si>
    <t>A03JAC8JA2AN</t>
  </si>
  <si>
    <t>A03JAC9JA2AN</t>
  </si>
  <si>
    <t>A04RAC8JA2AN</t>
  </si>
  <si>
    <t>A04RAC9JA2AN</t>
  </si>
  <si>
    <t>MINITOR VI SINGLE CHANNEL VHF PAGER</t>
  </si>
  <si>
    <t>MINITOR VI SINGLE CHANNEL UHF PAGER</t>
  </si>
  <si>
    <t>MINITOR VI 5CH UHF PAGER</t>
  </si>
  <si>
    <t>MINITOR VI 5CH VHF PAGER</t>
  </si>
  <si>
    <t>A03JAC9KA1AN</t>
  </si>
  <si>
    <t>A04RAC9KA1AN</t>
  </si>
  <si>
    <t>MINITOR 7 VHF 5CH PAGER</t>
  </si>
  <si>
    <t>MINITOR 7 UHF 5CH PAGER</t>
  </si>
  <si>
    <t>ADAPTER,RF,N PLUG TO BNC JACK W/LIBERTY REPEATER</t>
  </si>
  <si>
    <t>USB TYPE A M/MINIB M CABLE</t>
  </si>
  <si>
    <t>BC-6NT-KIT</t>
  </si>
  <si>
    <t>MULTI-CHARGER KIT</t>
  </si>
  <si>
    <t>JBS-147D</t>
  </si>
  <si>
    <t>VHF PART 90 BASE RADIO</t>
  </si>
  <si>
    <t>RBS-477DMR</t>
  </si>
  <si>
    <t>UHF PART 90 DMR/ANALOG BASE RADIO</t>
  </si>
  <si>
    <t>RCC-127M-HD</t>
  </si>
  <si>
    <t>HD PACKAGE, CLUBCALL, VHF, MURS</t>
  </si>
  <si>
    <t>RCC-427-HD</t>
  </si>
  <si>
    <t>HD PACKAGE, CLUBCALL, UHF, LICENSE REQUIRED</t>
  </si>
  <si>
    <t>LM-U450SYSTEM</t>
  </si>
  <si>
    <t>LOUDMOUTH UHF PACKAGE</t>
  </si>
  <si>
    <t>NT-152M-GG</t>
  </si>
  <si>
    <t>ANALOG PORTABLE VHF MURS</t>
  </si>
  <si>
    <t>TB7304-B1F0</t>
  </si>
  <si>
    <t>TB7306-B1F0</t>
  </si>
  <si>
    <t>TB7360B1B0000000BD</t>
  </si>
  <si>
    <t>P25 Anlg AS-IP 136-174M 50W DC12</t>
  </si>
  <si>
    <t>DMR Trans Rptr 136-156M 15W AC/DC 11-15V</t>
  </si>
  <si>
    <t>P25 Trans Rptr 136-156M 15W AC/DC 11-15V</t>
  </si>
  <si>
    <t>TB7310B1B000000000</t>
  </si>
  <si>
    <t>DMR Anlg 136-174M 50W DC12</t>
  </si>
  <si>
    <t>TB7310H3B000000000</t>
  </si>
  <si>
    <t>Anlg 470-520M 40W DC12</t>
  </si>
  <si>
    <t>TB7360B1B0000000AA</t>
  </si>
  <si>
    <t>P25 Conv 136-174M 50W DC12</t>
  </si>
  <si>
    <t>T03-00045-ERAA</t>
  </si>
  <si>
    <t>TP33/81/93/94 Spkr Mic Light-Weight 3.5mm-Jack</t>
  </si>
  <si>
    <t>T03-00045-MAAA</t>
  </si>
  <si>
    <t>TP9 Spkr Mic C-C550 IP67 Emg+Fctn buttons w/3.5mm &amp; 4-pole jacks</t>
  </si>
  <si>
    <t>T03-00046-FEAA</t>
  </si>
  <si>
    <t>TP81/93/94 Headset Heavy-Duty Behind-Head</t>
  </si>
  <si>
    <t>T03-00047-BAAA</t>
  </si>
  <si>
    <t>TP31/33/81/93 Covert Kit Eartube-In-Ear Lapel-Mic-With-PTT</t>
  </si>
  <si>
    <t>T03-00053-0104</t>
  </si>
  <si>
    <t>TP Carry Harness 3way Nylon Black w/pckt</t>
  </si>
  <si>
    <t>T03-00053-0105</t>
  </si>
  <si>
    <t>TP Cloning Cable</t>
  </si>
  <si>
    <t>T05-00015-0001</t>
  </si>
  <si>
    <t>UVe Tool Kit for Upgrade Kits</t>
  </si>
  <si>
    <t>T05-00031-0004</t>
  </si>
  <si>
    <t>KIT UVe Ant-Wifi 2.4/5GHz Ext SMA</t>
  </si>
  <si>
    <t>TB9390H0H000000000</t>
  </si>
  <si>
    <t>TB9300 Spare PA 50W 380-520M</t>
  </si>
  <si>
    <t>AT1W-M3</t>
  </si>
  <si>
    <t>1 Wire Acoustic Tube earpiece w/ inline PTT/Mic. surgical tubing w/ UV protection</t>
  </si>
  <si>
    <t>EHLG1W-M3</t>
  </si>
  <si>
    <t>1 Wire Ear Hook w/ Large Speaker earpiece &amp; inline PTT/Mic.</t>
  </si>
  <si>
    <t>SM1-H4</t>
  </si>
  <si>
    <t xml:space="preserve">Compact Size Speaker Mic., 3.5mm earpiece port </t>
  </si>
  <si>
    <t>DR1WB-H5</t>
  </si>
  <si>
    <t>1 Wire D-Ring   w/ inline  PTT/Mic. (Wiring from bottom PTT)</t>
  </si>
  <si>
    <t>AT2W-S3A</t>
  </si>
  <si>
    <t>2 Wire Acoustic Tube earpiece w/ PTT/Mic. surgical tubing w/ UV protection</t>
  </si>
  <si>
    <t>SM2-S2B</t>
  </si>
  <si>
    <t xml:space="preserve">Standard Size, Heavy Duty Speaker Mic., 3.5mm earpiece port </t>
  </si>
  <si>
    <t>HS4-CAB-K1</t>
  </si>
  <si>
    <t xml:space="preserve">Detachable Coil Cable for HS2, HS4 &amp; HS8 Headsets </t>
  </si>
  <si>
    <t>AT1W-M</t>
  </si>
  <si>
    <t>DR+1W-M</t>
  </si>
  <si>
    <t>1 Wire D-Ring earpiece Braided Fiber Cloth, w/ inline PTT/Mic.</t>
  </si>
  <si>
    <t>SWVL1WR-MA</t>
  </si>
  <si>
    <t>1 Wire Swivel Retail earpiece, Small inline PTT/Mic. Coiled resin bottom cord</t>
  </si>
  <si>
    <t>EH2W-M12</t>
  </si>
  <si>
    <t>2 Wire Ear Hook earpiece, w/ PTT/Mic.</t>
  </si>
  <si>
    <t>BP4406LIIC</t>
  </si>
  <si>
    <t>PMNN4406 7.2V/2000 MAH/LI-ION/CLIP/SMART/IP68</t>
  </si>
  <si>
    <t>BP4486LIIC-48</t>
  </si>
  <si>
    <t>PMNN4487 7.4V/4800MAH/LI-ION/SMART/IP68</t>
  </si>
  <si>
    <t>BP4080LIXT</t>
  </si>
  <si>
    <t>PMNN4080AR 7.4V/2250MAH/LI-ION/CLIP</t>
  </si>
  <si>
    <t>BP0100LI</t>
  </si>
  <si>
    <t>KAA0100 10.8V/2200MAH/LI-ION CLIP</t>
  </si>
  <si>
    <t>BP279LIXT</t>
  </si>
  <si>
    <t>BP279 7.2V/2280MAH/LI-ION/CLIP/IP68</t>
  </si>
  <si>
    <t>BP265LI</t>
  </si>
  <si>
    <t>BP265 7.4V/2200MAH/LI-ION/CLIP</t>
  </si>
  <si>
    <t>BP5615-1</t>
  </si>
  <si>
    <t>KNB15A 7.2V/1200MAH/NICD</t>
  </si>
  <si>
    <t>BPBA100LI</t>
  </si>
  <si>
    <t>TPK-BA-100 7.2V/1900MAH/LI-ION CLIP</t>
  </si>
  <si>
    <t>Straight 2.5/3.5mm. Connector.</t>
  </si>
  <si>
    <t>PI2N3LXX-V</t>
  </si>
  <si>
    <t>PI5N3LXX-VC</t>
  </si>
  <si>
    <t>PPRN3LXX-V</t>
  </si>
  <si>
    <t>W/ 3.5 mm. jack &amp; volume control</t>
  </si>
  <si>
    <t>PTBN3LXX-V</t>
  </si>
  <si>
    <t>PTPN3LXX-V</t>
  </si>
  <si>
    <r>
      <t>W/ 3.5 mm. jack, volume control &amp; CallCheck</t>
    </r>
    <r>
      <rPr>
        <vertAlign val="superscript"/>
        <sz val="11"/>
        <rFont val="Calibri"/>
        <family val="2"/>
        <scheme val="minor"/>
      </rPr>
      <t>TM</t>
    </r>
    <r>
      <rPr>
        <sz val="11"/>
        <rFont val="Calibri"/>
        <family val="2"/>
        <scheme val="minor"/>
      </rPr>
      <t xml:space="preserve"> System</t>
    </r>
  </si>
  <si>
    <t>901C</t>
  </si>
  <si>
    <t>WAVE PLUS 100 ZONE CONTROL PANEL</t>
  </si>
  <si>
    <t>UPGRADE/EXPAND SYSTEM</t>
  </si>
  <si>
    <t>POP-UP ALARM MODULE</t>
  </si>
  <si>
    <t>501E</t>
  </si>
  <si>
    <t>PANIC BUTTON</t>
  </si>
  <si>
    <t>STROBE LIGHT</t>
  </si>
  <si>
    <t>201E</t>
  </si>
  <si>
    <t>175E</t>
  </si>
  <si>
    <t>REPEATER BATTERY</t>
  </si>
  <si>
    <t>REMOTE RECEIVER MODULE</t>
  </si>
  <si>
    <t>MSAT G2 LM-LAND MOBILE SAELLITE RADIO</t>
  </si>
  <si>
    <t>MSAT G2 FIXED SATELLITE RADIO</t>
  </si>
  <si>
    <t>MSAT G2 MARITIME SATELLITE RADIO</t>
  </si>
  <si>
    <t>TR4-FD</t>
  </si>
  <si>
    <t>TR-MCFR</t>
  </si>
  <si>
    <t>COMPACT FLASH READER</t>
  </si>
  <si>
    <t>TR4-FB</t>
  </si>
  <si>
    <t>PLUS 4 CHNNEL SYSTEM B/W</t>
  </si>
  <si>
    <t>PLUS 4 CHANNEL SYSTEM DAY/NIGHT</t>
  </si>
  <si>
    <t>TR4-FC</t>
  </si>
  <si>
    <t>PLUS 4 CHANNEL SYSTEM COLOR</t>
  </si>
  <si>
    <t>SA2A06A</t>
  </si>
  <si>
    <t>COLOR CAMERA</t>
  </si>
  <si>
    <t>SA1A06A</t>
  </si>
  <si>
    <t>B&amp;W CAMERA</t>
  </si>
  <si>
    <t>SA3A06A</t>
  </si>
  <si>
    <t>DAY/NIGHT CAMERA</t>
  </si>
  <si>
    <t>EX4-D2040</t>
  </si>
  <si>
    <t>PLUS 4 CHANNEL MPEG4 DVD W/40GB HD</t>
  </si>
  <si>
    <t>F.01U.410.741</t>
  </si>
  <si>
    <t>IP CONSOLE 2 LINE</t>
  </si>
  <si>
    <t>F.01U.411.038</t>
  </si>
  <si>
    <t>IP CONSOLE 8 LINE</t>
  </si>
  <si>
    <t>F.01U.411.036</t>
  </si>
  <si>
    <t>IP CONSOLE 8 LINE PUBLIC SAFETY EDITION</t>
  </si>
  <si>
    <t>F.01U.354.561</t>
  </si>
  <si>
    <t>VOXC3RXX</t>
  </si>
  <si>
    <t>RSM-RIGHT ANGLE USB C CONNECTOR</t>
  </si>
  <si>
    <t>PANU3LZZ</t>
  </si>
  <si>
    <t>RSM-STANDARD</t>
  </si>
  <si>
    <t>VNS5100</t>
  </si>
  <si>
    <t>PC-BASED MASS NOTIFICATION COMMAND CENTER W/10,000 DEVICES DATABASE</t>
  </si>
  <si>
    <t>WPRP-1</t>
  </si>
  <si>
    <t>LOW POWER WIRELESS DATA REPEATER FOR SMALL AREA COVERAGE UHF/VHF</t>
  </si>
  <si>
    <t>VSRP-02</t>
  </si>
  <si>
    <t>WIRELESS INTERCOM/REPEATER INTERFACE OPTION FOR EXTERNAL TRANSMITTER</t>
  </si>
  <si>
    <t>VS4810</t>
  </si>
  <si>
    <t>DESKTOP VOICE, TONE, TIME AND ALPHANUMERIC CONTROLLER FOR MESSAGING TO PA SPEAKER, CLOCKS, DIGITAL DISPLAYS AND PAGERS</t>
  </si>
  <si>
    <t>VS1810</t>
  </si>
  <si>
    <t>96 DRY CONTACTS OR ANALOG ALARM POINT INPUTS EXPANSION MODULE</t>
  </si>
  <si>
    <t>VS3041</t>
  </si>
  <si>
    <t>FM RADIO STATION TRANSMITTER W/EXTERNAL AUDIO SOURCE INPUT</t>
  </si>
  <si>
    <t>F.01U.411.037</t>
  </si>
  <si>
    <t>IP CONSOLE 8 LINE ENTERPRISE</t>
  </si>
  <si>
    <t>F.01U.418.445</t>
  </si>
  <si>
    <t>F.01U.418.450</t>
  </si>
  <si>
    <t>IP CONSOLE 8 LINE, PUBLIC SAFETY EDITION</t>
  </si>
  <si>
    <t>F.01U.418.453</t>
  </si>
  <si>
    <t>IP CONSOLE 18 LINE, PUBLIC SAFETY EDITION</t>
  </si>
  <si>
    <t>F.01U.292.879</t>
  </si>
  <si>
    <t>32 KEY ADD-ON PROGRAMMABLE KEYBOARD</t>
  </si>
  <si>
    <t>F.01U.392.881</t>
  </si>
  <si>
    <t>REPLACEMENT POWER SUPPLY FOR IP-3002/8 AND IP-3102/8 CONSOLE</t>
  </si>
  <si>
    <t>DESKTOP PC W/WINDOWS 10 LOT, WIRELESS MOUSE &amp; KEYBOARD</t>
  </si>
  <si>
    <t>F.01U.413.297</t>
  </si>
  <si>
    <t>C-SOFT 50-LINE SOFTWARE V8</t>
  </si>
  <si>
    <t>Product Related Services</t>
  </si>
  <si>
    <t>Services</t>
  </si>
  <si>
    <t>Discount to Customer</t>
  </si>
  <si>
    <t>Price</t>
  </si>
  <si>
    <t>04016G-08</t>
  </si>
  <si>
    <t>C35-15 MIC CONTROL &amp; CORD ASSY</t>
  </si>
  <si>
    <t>09168P-26</t>
  </si>
  <si>
    <t>VOICE POWERED ELEMENT, MIC SIDE</t>
  </si>
  <si>
    <t>09228P-98</t>
  </si>
  <si>
    <t>CONNECTOR, EL NATO JACK W/COVER</t>
  </si>
  <si>
    <t>00084M-03</t>
  </si>
  <si>
    <t xml:space="preserve">CONNECTOR, ELEC </t>
  </si>
  <si>
    <t>09847P-07</t>
  </si>
  <si>
    <t>BOOM MIC WULTRA LTWT</t>
  </si>
  <si>
    <t>10792G-02</t>
  </si>
  <si>
    <t>CLOTH HELMET ASSY SITE 7-1/4</t>
  </si>
  <si>
    <t>VORTEXR2</t>
  </si>
  <si>
    <t>VORTEXR4</t>
  </si>
  <si>
    <t>OA3</t>
  </si>
  <si>
    <t>HORNET</t>
  </si>
  <si>
    <t>800 WATT DIRECTIONAL/OSCILLATING HIGH POWER TONE ONLY SIREN</t>
  </si>
  <si>
    <t>1600 WATT DIRECTIONAL/OSCILLATING HIGH POWER TONE ONLY SIREN</t>
  </si>
  <si>
    <t>400 WATT DIRECTIONAL/OSCILLATING HIGH POWER TONE ONLY SIREN</t>
  </si>
  <si>
    <t>1200 WATT HIGH POWER TONE ONLY SIREN</t>
  </si>
  <si>
    <t>Klein Price Sheet</t>
  </si>
  <si>
    <t>JPSRaytheon Price Sheet</t>
  </si>
  <si>
    <t>iCOM Price Sheet</t>
  </si>
  <si>
    <t>Seon (A Safe Fleet Brand) Price Sheet</t>
  </si>
  <si>
    <t>Bosch Price Sheet</t>
  </si>
  <si>
    <t>Technical Services - Industrial Communications</t>
  </si>
  <si>
    <t>Rental Equipment - Industrial Communications</t>
  </si>
  <si>
    <t>Installation Services - Industrial Communications</t>
  </si>
  <si>
    <t>**Please note the pricing offered is an hourly rate**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</si>
</sst>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0" fillId="0" borderId="0" xfId="0" applyFont="1" applyBorder="1"/>
    <xf numFmtId="10" fontId="0" fillId="0" borderId="0" xfId="0" applyNumberFormat="1"/>
    <xf numFmtId="10" fontId="0" fillId="2" borderId="0" xfId="0" applyNumberFormat="1" applyFill="1" applyAlignment="1">
      <alignment horizontal="center"/>
    </xf>
    <xf numFmtId="10" fontId="0" fillId="2" borderId="0" xfId="0" applyNumberFormat="1" applyFont="1" applyFill="1" applyBorder="1" applyAlignment="1">
      <alignment horizontal="center"/>
    </xf>
    <xf numFmtId="44" fontId="0" fillId="0" borderId="0" xfId="0" applyNumberFormat="1"/>
    <xf numFmtId="44" fontId="0" fillId="2" borderId="0" xfId="0" applyNumberFormat="1" applyFill="1" applyAlignment="1">
      <alignment horizontal="center"/>
    </xf>
    <xf numFmtId="44" fontId="0" fillId="2" borderId="0" xfId="0" applyNumberFormat="1" applyFon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2" applyNumberFormat="1" applyFont="1"/>
    <xf numFmtId="44" fontId="0" fillId="0" borderId="0" xfId="1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9" fontId="0" fillId="0" borderId="0" xfId="2" applyFont="1"/>
    <xf numFmtId="0" fontId="6" fillId="0" borderId="0" xfId="0" applyFont="1" applyAlignment="1">
      <alignment horizontal="center"/>
    </xf>
    <xf numFmtId="44" fontId="6" fillId="0" borderId="0" xfId="1" applyFont="1" applyFill="1" applyBorder="1" applyAlignment="1">
      <alignment horizontal="center"/>
    </xf>
    <xf numFmtId="9" fontId="6" fillId="0" borderId="0" xfId="2" applyFont="1" applyFill="1" applyBorder="1" applyAlignment="1">
      <alignment horizontal="center" wrapText="1"/>
    </xf>
    <xf numFmtId="10" fontId="0" fillId="0" borderId="0" xfId="2" applyNumberFormat="1" applyFont="1" applyFill="1" applyBorder="1"/>
    <xf numFmtId="0" fontId="0" fillId="0" borderId="0" xfId="0" applyFill="1"/>
    <xf numFmtId="44" fontId="0" fillId="0" borderId="0" xfId="1" applyFont="1" applyFill="1" applyBorder="1"/>
    <xf numFmtId="0" fontId="0" fillId="3" borderId="0" xfId="0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2EA1-C56F-4972-8DB9-1795EE97A54C}">
  <sheetPr>
    <pageSetUpPr fitToPage="1"/>
  </sheetPr>
  <dimension ref="A1:E31"/>
  <sheetViews>
    <sheetView workbookViewId="0">
      <selection activeCell="E32" sqref="E32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2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27</v>
      </c>
      <c r="B11" t="s">
        <v>28</v>
      </c>
      <c r="C11" s="14">
        <v>2450</v>
      </c>
      <c r="D11" s="15">
        <v>0.35</v>
      </c>
      <c r="E11" s="11">
        <f t="shared" ref="E11:E31" si="0">C11*(1-D11)*(1+0.75%)</f>
        <v>1604.4437500000001</v>
      </c>
    </row>
    <row r="12" spans="1:5" x14ac:dyDescent="0.25">
      <c r="A12" t="s">
        <v>29</v>
      </c>
      <c r="B12" t="s">
        <v>28</v>
      </c>
      <c r="C12" s="14">
        <v>3180</v>
      </c>
      <c r="D12" s="15">
        <v>0.35</v>
      </c>
      <c r="E12" s="11">
        <f t="shared" si="0"/>
        <v>2082.5025000000001</v>
      </c>
    </row>
    <row r="13" spans="1:5" x14ac:dyDescent="0.25">
      <c r="A13" t="s">
        <v>30</v>
      </c>
      <c r="B13" t="s">
        <v>28</v>
      </c>
      <c r="C13" s="14">
        <v>3450</v>
      </c>
      <c r="D13" s="15">
        <v>0.35</v>
      </c>
      <c r="E13" s="11">
        <f t="shared" si="0"/>
        <v>2259.3187500000004</v>
      </c>
    </row>
    <row r="14" spans="1:5" x14ac:dyDescent="0.25">
      <c r="A14" t="s">
        <v>37</v>
      </c>
      <c r="B14" t="s">
        <v>28</v>
      </c>
      <c r="C14" s="14">
        <v>2427.71</v>
      </c>
      <c r="D14" s="15">
        <v>0.35</v>
      </c>
      <c r="E14" s="11">
        <f t="shared" si="0"/>
        <v>1589.8465862500002</v>
      </c>
    </row>
    <row r="15" spans="1:5" x14ac:dyDescent="0.25">
      <c r="A15" t="s">
        <v>38</v>
      </c>
      <c r="B15" t="s">
        <v>28</v>
      </c>
      <c r="C15" s="14">
        <v>2340.91</v>
      </c>
      <c r="D15" s="15">
        <v>0.35</v>
      </c>
      <c r="E15" s="11">
        <f t="shared" si="0"/>
        <v>1533.00343625</v>
      </c>
    </row>
    <row r="16" spans="1:5" x14ac:dyDescent="0.25">
      <c r="A16" t="s">
        <v>60</v>
      </c>
      <c r="B16" t="s">
        <v>28</v>
      </c>
      <c r="C16" s="14">
        <v>2340.91</v>
      </c>
      <c r="D16" s="15">
        <v>0.35</v>
      </c>
      <c r="E16" s="11">
        <f t="shared" si="0"/>
        <v>1533.00343625</v>
      </c>
    </row>
    <row r="17" spans="1:5" x14ac:dyDescent="0.25">
      <c r="A17" t="s">
        <v>31</v>
      </c>
      <c r="B17" t="s">
        <v>32</v>
      </c>
      <c r="C17" s="14">
        <v>73</v>
      </c>
      <c r="D17" s="15">
        <v>0.35</v>
      </c>
      <c r="E17" s="11">
        <f t="shared" si="0"/>
        <v>47.805875000000007</v>
      </c>
    </row>
    <row r="18" spans="1:5" x14ac:dyDescent="0.25">
      <c r="A18" t="s">
        <v>33</v>
      </c>
      <c r="B18" t="s">
        <v>34</v>
      </c>
      <c r="C18" s="14">
        <v>223</v>
      </c>
      <c r="D18" s="15">
        <v>0.35</v>
      </c>
      <c r="E18" s="11">
        <f t="shared" si="0"/>
        <v>146.03712500000003</v>
      </c>
    </row>
    <row r="19" spans="1:5" x14ac:dyDescent="0.25">
      <c r="A19" t="s">
        <v>35</v>
      </c>
      <c r="B19" t="s">
        <v>36</v>
      </c>
      <c r="C19" s="14">
        <v>76</v>
      </c>
      <c r="D19" s="15">
        <v>0.35</v>
      </c>
      <c r="E19" s="11">
        <f t="shared" si="0"/>
        <v>49.770499999999998</v>
      </c>
    </row>
    <row r="20" spans="1:5" x14ac:dyDescent="0.25">
      <c r="A20" t="s">
        <v>39</v>
      </c>
      <c r="B20" t="s">
        <v>41</v>
      </c>
      <c r="C20" s="14">
        <v>3768.09</v>
      </c>
      <c r="D20" s="15">
        <v>0.35</v>
      </c>
      <c r="E20" s="11">
        <f t="shared" si="0"/>
        <v>2467.6279387500003</v>
      </c>
    </row>
    <row r="21" spans="1:5" x14ac:dyDescent="0.25">
      <c r="A21" t="s">
        <v>40</v>
      </c>
      <c r="B21" t="s">
        <v>41</v>
      </c>
      <c r="C21" s="14">
        <v>3768.09</v>
      </c>
      <c r="D21" s="15">
        <v>0.35</v>
      </c>
      <c r="E21" s="11">
        <f t="shared" si="0"/>
        <v>2467.6279387500003</v>
      </c>
    </row>
    <row r="22" spans="1:5" x14ac:dyDescent="0.25">
      <c r="A22" t="s">
        <v>42</v>
      </c>
      <c r="B22" t="s">
        <v>43</v>
      </c>
      <c r="C22" s="14">
        <v>2884</v>
      </c>
      <c r="D22" s="15">
        <v>0.35</v>
      </c>
      <c r="E22" s="11">
        <f t="shared" si="0"/>
        <v>1888.6595000000002</v>
      </c>
    </row>
    <row r="23" spans="1:5" x14ac:dyDescent="0.25">
      <c r="A23" t="s">
        <v>57</v>
      </c>
      <c r="B23" t="s">
        <v>58</v>
      </c>
      <c r="C23" s="14">
        <v>2884</v>
      </c>
      <c r="D23" s="15">
        <v>0.35</v>
      </c>
      <c r="E23" s="11">
        <f t="shared" si="0"/>
        <v>1888.6595000000002</v>
      </c>
    </row>
    <row r="24" spans="1:5" x14ac:dyDescent="0.25">
      <c r="A24" t="s">
        <v>59</v>
      </c>
      <c r="B24" t="s">
        <v>41</v>
      </c>
      <c r="C24" s="14">
        <v>4499.79</v>
      </c>
      <c r="D24" s="15">
        <v>0.35</v>
      </c>
      <c r="E24" s="11">
        <f t="shared" si="0"/>
        <v>2946.7999762500003</v>
      </c>
    </row>
    <row r="25" spans="1:5" x14ac:dyDescent="0.25">
      <c r="A25" t="s">
        <v>44</v>
      </c>
      <c r="B25" t="s">
        <v>45</v>
      </c>
      <c r="C25" s="14">
        <v>113.11</v>
      </c>
      <c r="D25" s="15">
        <v>0.35</v>
      </c>
      <c r="E25" s="11">
        <f t="shared" si="0"/>
        <v>74.072911250000004</v>
      </c>
    </row>
    <row r="26" spans="1:5" x14ac:dyDescent="0.25">
      <c r="A26" t="s">
        <v>46</v>
      </c>
      <c r="B26" t="s">
        <v>47</v>
      </c>
      <c r="C26" s="14">
        <v>273.98</v>
      </c>
      <c r="D26" s="15">
        <v>0.35</v>
      </c>
      <c r="E26" s="11">
        <f t="shared" si="0"/>
        <v>179.42265250000003</v>
      </c>
    </row>
    <row r="27" spans="1:5" x14ac:dyDescent="0.25">
      <c r="A27" t="s">
        <v>48</v>
      </c>
      <c r="B27" t="s">
        <v>49</v>
      </c>
      <c r="C27" s="14">
        <v>5208.71</v>
      </c>
      <c r="D27" s="15">
        <v>0.35</v>
      </c>
      <c r="E27" s="11">
        <f t="shared" si="0"/>
        <v>3411.0539612500002</v>
      </c>
    </row>
    <row r="28" spans="1:5" x14ac:dyDescent="0.25">
      <c r="A28" t="s">
        <v>50</v>
      </c>
      <c r="B28" t="s">
        <v>51</v>
      </c>
      <c r="C28" s="14">
        <v>5208.71</v>
      </c>
      <c r="D28" s="15">
        <v>0.35</v>
      </c>
      <c r="E28" s="11">
        <f t="shared" si="0"/>
        <v>3411.0539612500002</v>
      </c>
    </row>
    <row r="29" spans="1:5" x14ac:dyDescent="0.25">
      <c r="A29" t="s">
        <v>52</v>
      </c>
      <c r="B29" t="s">
        <v>53</v>
      </c>
      <c r="C29" s="14">
        <v>5089</v>
      </c>
      <c r="D29" s="15">
        <v>0.35</v>
      </c>
      <c r="E29" s="11">
        <f t="shared" si="0"/>
        <v>3332.6588750000001</v>
      </c>
    </row>
    <row r="30" spans="1:5" x14ac:dyDescent="0.25">
      <c r="A30" t="s">
        <v>54</v>
      </c>
      <c r="B30" t="s">
        <v>55</v>
      </c>
      <c r="C30" s="14">
        <v>5208.71</v>
      </c>
      <c r="D30" s="15">
        <v>0.35</v>
      </c>
      <c r="E30" s="11">
        <f t="shared" si="0"/>
        <v>3411.0539612500002</v>
      </c>
    </row>
    <row r="31" spans="1:5" x14ac:dyDescent="0.25">
      <c r="A31" t="s">
        <v>56</v>
      </c>
      <c r="B31" t="s">
        <v>49</v>
      </c>
      <c r="C31" s="14">
        <v>5940.35</v>
      </c>
      <c r="D31" s="15">
        <v>0.35</v>
      </c>
      <c r="E31" s="11">
        <f t="shared" si="0"/>
        <v>3890.1867062500005</v>
      </c>
    </row>
  </sheetData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35AA-B83A-4B84-83DA-6223F4B8EFA4}">
  <sheetPr>
    <pageSetUpPr fitToPage="1"/>
  </sheetPr>
  <dimension ref="A1:E42"/>
  <sheetViews>
    <sheetView workbookViewId="0">
      <selection activeCell="A40" sqref="A40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7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160</v>
      </c>
      <c r="B11" t="s">
        <v>163</v>
      </c>
      <c r="C11" s="17">
        <v>976</v>
      </c>
      <c r="D11" s="16">
        <v>0.33</v>
      </c>
      <c r="E11" s="11">
        <f t="shared" ref="E11:E42" si="0">C11*(1-D11)*(1+0.75%)</f>
        <v>658.82439999999997</v>
      </c>
    </row>
    <row r="12" spans="1:5" x14ac:dyDescent="0.25">
      <c r="A12" t="s">
        <v>161</v>
      </c>
      <c r="B12" t="s">
        <v>162</v>
      </c>
      <c r="C12" s="17">
        <v>1121</v>
      </c>
      <c r="D12" s="16">
        <v>0.33</v>
      </c>
      <c r="E12" s="11">
        <f t="shared" si="0"/>
        <v>756.70302500000003</v>
      </c>
    </row>
    <row r="13" spans="1:5" x14ac:dyDescent="0.25">
      <c r="A13" t="s">
        <v>164</v>
      </c>
      <c r="B13" t="s">
        <v>165</v>
      </c>
      <c r="C13" s="17">
        <v>1010</v>
      </c>
      <c r="D13" s="16">
        <v>0.33</v>
      </c>
      <c r="E13" s="11">
        <f t="shared" si="0"/>
        <v>681.77525000000003</v>
      </c>
    </row>
    <row r="14" spans="1:5" x14ac:dyDescent="0.25">
      <c r="A14" t="s">
        <v>166</v>
      </c>
      <c r="B14" t="s">
        <v>167</v>
      </c>
      <c r="C14" s="17">
        <v>1068</v>
      </c>
      <c r="D14" s="16">
        <v>0.33</v>
      </c>
      <c r="E14" s="11">
        <f t="shared" si="0"/>
        <v>720.92669999999998</v>
      </c>
    </row>
    <row r="15" spans="1:5" x14ac:dyDescent="0.25">
      <c r="A15" t="s">
        <v>168</v>
      </c>
      <c r="B15" t="s">
        <v>173</v>
      </c>
      <c r="C15" s="17">
        <v>1416</v>
      </c>
      <c r="D15" s="16">
        <v>0.33</v>
      </c>
      <c r="E15" s="11">
        <f t="shared" si="0"/>
        <v>955.83539999999994</v>
      </c>
    </row>
    <row r="16" spans="1:5" x14ac:dyDescent="0.25">
      <c r="A16" t="s">
        <v>169</v>
      </c>
      <c r="B16" t="s">
        <v>172</v>
      </c>
      <c r="C16" s="17">
        <v>1618</v>
      </c>
      <c r="D16" s="16">
        <v>0.33</v>
      </c>
      <c r="E16" s="11">
        <f t="shared" si="0"/>
        <v>1092.1904500000001</v>
      </c>
    </row>
    <row r="17" spans="1:5" x14ac:dyDescent="0.25">
      <c r="A17" t="s">
        <v>170</v>
      </c>
      <c r="B17" t="s">
        <v>171</v>
      </c>
      <c r="C17" s="17">
        <v>1622</v>
      </c>
      <c r="D17" s="16">
        <v>0.33</v>
      </c>
      <c r="E17" s="11">
        <f t="shared" si="0"/>
        <v>1094.8905499999998</v>
      </c>
    </row>
    <row r="18" spans="1:5" x14ac:dyDescent="0.25">
      <c r="A18" t="s">
        <v>174</v>
      </c>
      <c r="B18" t="s">
        <v>175</v>
      </c>
      <c r="C18" s="17">
        <v>1843</v>
      </c>
      <c r="D18" s="16">
        <v>0.33</v>
      </c>
      <c r="E18" s="11">
        <f t="shared" si="0"/>
        <v>1244.0710750000001</v>
      </c>
    </row>
    <row r="19" spans="1:5" x14ac:dyDescent="0.25">
      <c r="A19" t="s">
        <v>176</v>
      </c>
      <c r="B19" t="s">
        <v>177</v>
      </c>
      <c r="C19" s="17">
        <v>3324</v>
      </c>
      <c r="D19" s="16">
        <v>0.33</v>
      </c>
      <c r="E19" s="11">
        <f t="shared" si="0"/>
        <v>2243.7831000000001</v>
      </c>
    </row>
    <row r="20" spans="1:5" x14ac:dyDescent="0.25">
      <c r="A20" t="s">
        <v>178</v>
      </c>
      <c r="B20" t="s">
        <v>179</v>
      </c>
      <c r="C20" s="17">
        <v>933</v>
      </c>
      <c r="D20" s="16">
        <v>0.33</v>
      </c>
      <c r="E20" s="11">
        <f t="shared" si="0"/>
        <v>629.79832499999998</v>
      </c>
    </row>
    <row r="21" spans="1:5" x14ac:dyDescent="0.25">
      <c r="A21" t="s">
        <v>180</v>
      </c>
      <c r="B21" t="s">
        <v>181</v>
      </c>
      <c r="C21" s="17">
        <v>1084</v>
      </c>
      <c r="D21" s="16">
        <v>0.33</v>
      </c>
      <c r="E21" s="11">
        <f t="shared" si="0"/>
        <v>731.72710000000006</v>
      </c>
    </row>
    <row r="22" spans="1:5" x14ac:dyDescent="0.25">
      <c r="A22" t="s">
        <v>182</v>
      </c>
      <c r="B22" t="s">
        <v>185</v>
      </c>
      <c r="C22" s="17">
        <v>1207</v>
      </c>
      <c r="D22" s="16">
        <v>0.33</v>
      </c>
      <c r="E22" s="11">
        <f t="shared" si="0"/>
        <v>814.75517500000001</v>
      </c>
    </row>
    <row r="23" spans="1:5" x14ac:dyDescent="0.25">
      <c r="A23" t="s">
        <v>183</v>
      </c>
      <c r="B23" t="s">
        <v>184</v>
      </c>
      <c r="C23" s="17">
        <v>1280</v>
      </c>
      <c r="D23" s="16">
        <v>0.33</v>
      </c>
      <c r="E23" s="11">
        <f t="shared" si="0"/>
        <v>864.03199999999993</v>
      </c>
    </row>
    <row r="24" spans="1:5" x14ac:dyDescent="0.25">
      <c r="A24" t="s">
        <v>186</v>
      </c>
      <c r="B24" t="s">
        <v>187</v>
      </c>
      <c r="C24" s="17">
        <v>1292</v>
      </c>
      <c r="D24" s="16">
        <v>0.33</v>
      </c>
      <c r="E24" s="11">
        <f t="shared" si="0"/>
        <v>872.13229999999987</v>
      </c>
    </row>
    <row r="25" spans="1:5" x14ac:dyDescent="0.25">
      <c r="A25" t="s">
        <v>188</v>
      </c>
      <c r="B25" t="s">
        <v>189</v>
      </c>
      <c r="C25" s="17">
        <v>1352</v>
      </c>
      <c r="D25" s="16">
        <v>0.33</v>
      </c>
      <c r="E25" s="11">
        <f t="shared" si="0"/>
        <v>912.63379999999995</v>
      </c>
    </row>
    <row r="26" spans="1:5" x14ac:dyDescent="0.25">
      <c r="A26" t="s">
        <v>190</v>
      </c>
      <c r="B26" t="s">
        <v>191</v>
      </c>
      <c r="C26" s="17">
        <v>1525</v>
      </c>
      <c r="D26" s="16">
        <v>0.33</v>
      </c>
      <c r="E26" s="11">
        <f t="shared" si="0"/>
        <v>1029.413125</v>
      </c>
    </row>
    <row r="27" spans="1:5" x14ac:dyDescent="0.25">
      <c r="A27" t="s">
        <v>192</v>
      </c>
      <c r="B27" t="s">
        <v>193</v>
      </c>
      <c r="C27" s="17">
        <v>337</v>
      </c>
      <c r="D27" s="16">
        <v>0.33</v>
      </c>
      <c r="E27" s="11">
        <f t="shared" si="0"/>
        <v>227.48342499999998</v>
      </c>
    </row>
    <row r="28" spans="1:5" x14ac:dyDescent="0.25">
      <c r="A28" t="s">
        <v>194</v>
      </c>
      <c r="B28" t="s">
        <v>195</v>
      </c>
      <c r="C28" s="17">
        <v>472</v>
      </c>
      <c r="D28" s="16">
        <v>0.33</v>
      </c>
      <c r="E28" s="11">
        <f t="shared" si="0"/>
        <v>318.61179999999996</v>
      </c>
    </row>
    <row r="29" spans="1:5" x14ac:dyDescent="0.25">
      <c r="A29" t="s">
        <v>196</v>
      </c>
      <c r="B29" t="s">
        <v>197</v>
      </c>
      <c r="C29" s="17">
        <v>594</v>
      </c>
      <c r="D29" s="16">
        <v>0.33</v>
      </c>
      <c r="E29" s="11">
        <f t="shared" si="0"/>
        <v>400.96485000000001</v>
      </c>
    </row>
    <row r="30" spans="1:5" x14ac:dyDescent="0.25">
      <c r="A30" t="s">
        <v>198</v>
      </c>
      <c r="B30" t="s">
        <v>199</v>
      </c>
      <c r="C30" s="17">
        <v>622</v>
      </c>
      <c r="D30" s="16">
        <v>0.33</v>
      </c>
      <c r="E30" s="11">
        <f t="shared" si="0"/>
        <v>419.86554999999998</v>
      </c>
    </row>
    <row r="31" spans="1:5" x14ac:dyDescent="0.25">
      <c r="A31" t="s">
        <v>200</v>
      </c>
      <c r="B31" t="s">
        <v>201</v>
      </c>
      <c r="C31" s="17">
        <v>611</v>
      </c>
      <c r="D31" s="16">
        <v>0.33</v>
      </c>
      <c r="E31" s="11">
        <f t="shared" si="0"/>
        <v>412.44027499999999</v>
      </c>
    </row>
    <row r="32" spans="1:5" x14ac:dyDescent="0.25">
      <c r="A32" t="s">
        <v>202</v>
      </c>
      <c r="B32" t="s">
        <v>203</v>
      </c>
      <c r="C32" s="17">
        <v>758</v>
      </c>
      <c r="D32" s="16">
        <v>0.33</v>
      </c>
      <c r="E32" s="11">
        <f t="shared" si="0"/>
        <v>511.66895</v>
      </c>
    </row>
    <row r="33" spans="1:5" x14ac:dyDescent="0.25">
      <c r="A33" t="s">
        <v>204</v>
      </c>
      <c r="B33" t="s">
        <v>205</v>
      </c>
      <c r="C33" s="17">
        <v>448</v>
      </c>
      <c r="D33" s="16">
        <v>0.33</v>
      </c>
      <c r="E33" s="11">
        <f t="shared" si="0"/>
        <v>302.41120000000001</v>
      </c>
    </row>
    <row r="34" spans="1:5" x14ac:dyDescent="0.25">
      <c r="A34" t="s">
        <v>206</v>
      </c>
      <c r="B34" t="s">
        <v>207</v>
      </c>
      <c r="C34" s="17">
        <v>482</v>
      </c>
      <c r="D34" s="16">
        <v>0.33</v>
      </c>
      <c r="E34" s="11">
        <f t="shared" si="0"/>
        <v>325.36204999999995</v>
      </c>
    </row>
    <row r="35" spans="1:5" x14ac:dyDescent="0.25">
      <c r="A35" t="s">
        <v>208</v>
      </c>
      <c r="B35" t="s">
        <v>209</v>
      </c>
      <c r="C35" s="17">
        <v>391</v>
      </c>
      <c r="D35" s="16">
        <v>0.33</v>
      </c>
      <c r="E35" s="11">
        <f t="shared" si="0"/>
        <v>263.934775</v>
      </c>
    </row>
    <row r="36" spans="1:5" x14ac:dyDescent="0.25">
      <c r="A36" t="s">
        <v>210</v>
      </c>
      <c r="B36" t="s">
        <v>211</v>
      </c>
      <c r="C36" s="17">
        <v>631</v>
      </c>
      <c r="D36" s="16">
        <v>0.33</v>
      </c>
      <c r="E36" s="11">
        <f t="shared" si="0"/>
        <v>425.94077500000003</v>
      </c>
    </row>
    <row r="37" spans="1:5" x14ac:dyDescent="0.25">
      <c r="A37" t="s">
        <v>212</v>
      </c>
      <c r="B37" t="s">
        <v>213</v>
      </c>
      <c r="C37" s="17">
        <v>694</v>
      </c>
      <c r="D37" s="16">
        <v>0.33</v>
      </c>
      <c r="E37" s="11">
        <f t="shared" si="0"/>
        <v>468.46735000000001</v>
      </c>
    </row>
    <row r="38" spans="1:5" x14ac:dyDescent="0.25">
      <c r="A38" t="s">
        <v>214</v>
      </c>
      <c r="B38" t="s">
        <v>215</v>
      </c>
      <c r="C38" s="17">
        <v>799</v>
      </c>
      <c r="D38" s="16">
        <v>0.33</v>
      </c>
      <c r="E38" s="11">
        <f t="shared" si="0"/>
        <v>539.34497499999998</v>
      </c>
    </row>
    <row r="39" spans="1:5" x14ac:dyDescent="0.25">
      <c r="A39" t="s">
        <v>222</v>
      </c>
      <c r="B39" t="s">
        <v>223</v>
      </c>
      <c r="C39" s="17">
        <v>779</v>
      </c>
      <c r="D39" s="16">
        <v>0.33</v>
      </c>
      <c r="E39" s="11">
        <f t="shared" si="0"/>
        <v>525.84447499999999</v>
      </c>
    </row>
    <row r="40" spans="1:5" x14ac:dyDescent="0.25">
      <c r="A40" t="s">
        <v>216</v>
      </c>
      <c r="B40" t="s">
        <v>217</v>
      </c>
      <c r="C40" s="17">
        <v>449</v>
      </c>
      <c r="D40" s="16">
        <v>0.33</v>
      </c>
      <c r="E40" s="11">
        <f t="shared" si="0"/>
        <v>303.08622500000001</v>
      </c>
    </row>
    <row r="41" spans="1:5" x14ac:dyDescent="0.25">
      <c r="A41" t="s">
        <v>218</v>
      </c>
      <c r="B41" t="s">
        <v>219</v>
      </c>
      <c r="C41" s="17">
        <v>10</v>
      </c>
      <c r="D41" s="16">
        <v>0.33</v>
      </c>
      <c r="E41" s="11">
        <f t="shared" si="0"/>
        <v>6.7502499999999994</v>
      </c>
    </row>
    <row r="42" spans="1:5" x14ac:dyDescent="0.25">
      <c r="A42" t="s">
        <v>220</v>
      </c>
      <c r="B42" t="s">
        <v>221</v>
      </c>
      <c r="C42" s="17">
        <v>400</v>
      </c>
      <c r="D42" s="16">
        <v>0.33</v>
      </c>
      <c r="E42" s="11">
        <f t="shared" si="0"/>
        <v>270.01</v>
      </c>
    </row>
  </sheetData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68EE-B363-4F64-949A-778EC1F11605}">
  <sheetPr>
    <pageSetUpPr fitToPage="1"/>
  </sheetPr>
  <dimension ref="A1:E21"/>
  <sheetViews>
    <sheetView workbookViewId="0">
      <selection activeCell="A4" sqref="A4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14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s="23" t="s">
        <v>377</v>
      </c>
      <c r="B11" s="23" t="s">
        <v>378</v>
      </c>
      <c r="C11" s="17">
        <v>104.99</v>
      </c>
      <c r="D11" s="16">
        <v>0.05</v>
      </c>
      <c r="E11" s="11">
        <f t="shared" ref="E11:E21" si="0">C11*(1-D11)*(1+0.75%)</f>
        <v>100.48855375000001</v>
      </c>
    </row>
    <row r="12" spans="1:5" x14ac:dyDescent="0.25">
      <c r="A12" s="23" t="s">
        <v>379</v>
      </c>
      <c r="B12" s="23" t="s">
        <v>380</v>
      </c>
      <c r="C12" s="17">
        <v>84.99</v>
      </c>
      <c r="D12" s="16">
        <v>0.05</v>
      </c>
      <c r="E12" s="11">
        <f t="shared" si="0"/>
        <v>81.346053749999996</v>
      </c>
    </row>
    <row r="13" spans="1:5" x14ac:dyDescent="0.25">
      <c r="A13" s="23" t="s">
        <v>381</v>
      </c>
      <c r="B13" s="23" t="s">
        <v>382</v>
      </c>
      <c r="C13" s="17">
        <v>54.99</v>
      </c>
      <c r="D13" s="16">
        <v>0.05</v>
      </c>
      <c r="E13" s="11">
        <f t="shared" si="0"/>
        <v>52.632303749999998</v>
      </c>
    </row>
    <row r="14" spans="1:5" x14ac:dyDescent="0.25">
      <c r="A14" s="23" t="s">
        <v>383</v>
      </c>
      <c r="B14" s="23" t="s">
        <v>384</v>
      </c>
      <c r="C14" s="17">
        <v>34.99</v>
      </c>
      <c r="D14" s="16">
        <v>0.05</v>
      </c>
      <c r="E14" s="11">
        <f t="shared" si="0"/>
        <v>33.48980375</v>
      </c>
    </row>
    <row r="15" spans="1:5" x14ac:dyDescent="0.25">
      <c r="A15" s="23" t="s">
        <v>385</v>
      </c>
      <c r="B15" s="23" t="s">
        <v>386</v>
      </c>
      <c r="C15" s="17">
        <v>79.989999999999995</v>
      </c>
      <c r="D15" s="16">
        <v>0.05</v>
      </c>
      <c r="E15" s="11">
        <f t="shared" si="0"/>
        <v>76.56042875</v>
      </c>
    </row>
    <row r="16" spans="1:5" x14ac:dyDescent="0.25">
      <c r="A16" s="23" t="s">
        <v>387</v>
      </c>
      <c r="B16" s="23" t="s">
        <v>388</v>
      </c>
      <c r="C16" s="17">
        <v>64.989999999999995</v>
      </c>
      <c r="D16" s="16">
        <v>0.05</v>
      </c>
      <c r="E16" s="11">
        <f t="shared" si="0"/>
        <v>62.20355374999999</v>
      </c>
    </row>
    <row r="17" spans="1:5" x14ac:dyDescent="0.25">
      <c r="A17" s="23" t="s">
        <v>389</v>
      </c>
      <c r="B17" s="23" t="s">
        <v>390</v>
      </c>
      <c r="C17" s="17">
        <v>74.989999999999995</v>
      </c>
      <c r="D17" s="16">
        <v>0.05</v>
      </c>
      <c r="E17" s="11">
        <f t="shared" si="0"/>
        <v>71.774803750000004</v>
      </c>
    </row>
    <row r="18" spans="1:5" x14ac:dyDescent="0.25">
      <c r="A18" s="23" t="s">
        <v>391</v>
      </c>
      <c r="B18" s="23" t="s">
        <v>378</v>
      </c>
      <c r="C18" s="17">
        <v>54.99</v>
      </c>
      <c r="D18" s="16">
        <v>0.05</v>
      </c>
      <c r="E18" s="11">
        <f t="shared" si="0"/>
        <v>52.632303749999998</v>
      </c>
    </row>
    <row r="19" spans="1:5" x14ac:dyDescent="0.25">
      <c r="A19" s="23" t="s">
        <v>392</v>
      </c>
      <c r="B19" s="23" t="s">
        <v>393</v>
      </c>
      <c r="C19" s="17">
        <v>49.99</v>
      </c>
      <c r="D19" s="16">
        <v>0.05</v>
      </c>
      <c r="E19" s="11">
        <f t="shared" si="0"/>
        <v>47.846678750000002</v>
      </c>
    </row>
    <row r="20" spans="1:5" x14ac:dyDescent="0.25">
      <c r="A20" s="23" t="s">
        <v>394</v>
      </c>
      <c r="B20" s="23" t="s">
        <v>395</v>
      </c>
      <c r="C20" s="17">
        <v>44.99</v>
      </c>
      <c r="D20" s="16">
        <v>0.05</v>
      </c>
      <c r="E20" s="11">
        <f t="shared" si="0"/>
        <v>43.061053749999999</v>
      </c>
    </row>
    <row r="21" spans="1:5" x14ac:dyDescent="0.25">
      <c r="A21" s="23" t="s">
        <v>396</v>
      </c>
      <c r="B21" s="23" t="s">
        <v>397</v>
      </c>
      <c r="C21" s="17">
        <v>99.99</v>
      </c>
      <c r="D21" s="16">
        <v>0.05</v>
      </c>
      <c r="E21" s="11">
        <f t="shared" si="0"/>
        <v>95.702928749999998</v>
      </c>
    </row>
  </sheetData>
  <conditionalFormatting sqref="A11">
    <cfRule type="expression" dxfId="21" priority="22">
      <formula>MOD(ROW(),2)=0</formula>
    </cfRule>
  </conditionalFormatting>
  <conditionalFormatting sqref="B11">
    <cfRule type="expression" dxfId="20" priority="21">
      <formula>MOD(ROW(),2)=0</formula>
    </cfRule>
  </conditionalFormatting>
  <conditionalFormatting sqref="A12">
    <cfRule type="expression" dxfId="19" priority="20">
      <formula>MOD(ROW(),2)=0</formula>
    </cfRule>
  </conditionalFormatting>
  <conditionalFormatting sqref="B12">
    <cfRule type="expression" dxfId="18" priority="19">
      <formula>MOD(ROW(),2)=0</formula>
    </cfRule>
  </conditionalFormatting>
  <conditionalFormatting sqref="A13">
    <cfRule type="expression" dxfId="17" priority="18">
      <formula>MOD(ROW(),2)=0</formula>
    </cfRule>
  </conditionalFormatting>
  <conditionalFormatting sqref="B13">
    <cfRule type="expression" dxfId="16" priority="17">
      <formula>MOD(ROW(),2)=0</formula>
    </cfRule>
  </conditionalFormatting>
  <conditionalFormatting sqref="A14">
    <cfRule type="expression" dxfId="15" priority="16">
      <formula>MOD(ROW(),2)=0</formula>
    </cfRule>
  </conditionalFormatting>
  <conditionalFormatting sqref="B14">
    <cfRule type="expression" dxfId="14" priority="15">
      <formula>MOD(ROW(),2)=0</formula>
    </cfRule>
  </conditionalFormatting>
  <conditionalFormatting sqref="A15">
    <cfRule type="expression" dxfId="13" priority="14">
      <formula>MOD(ROW(),2)=0</formula>
    </cfRule>
  </conditionalFormatting>
  <conditionalFormatting sqref="B15">
    <cfRule type="expression" dxfId="12" priority="13">
      <formula>MOD(ROW(),2)=0</formula>
    </cfRule>
  </conditionalFormatting>
  <conditionalFormatting sqref="A16">
    <cfRule type="expression" dxfId="11" priority="12">
      <formula>MOD(ROW(),2)=0</formula>
    </cfRule>
  </conditionalFormatting>
  <conditionalFormatting sqref="B16">
    <cfRule type="expression" dxfId="10" priority="11">
      <formula>MOD(ROW(),2)=0</formula>
    </cfRule>
  </conditionalFormatting>
  <conditionalFormatting sqref="A17">
    <cfRule type="expression" dxfId="9" priority="10">
      <formula>MOD(ROW(),2)=0</formula>
    </cfRule>
  </conditionalFormatting>
  <conditionalFormatting sqref="B17">
    <cfRule type="expression" dxfId="8" priority="9">
      <formula>MOD(ROW(),2)=0</formula>
    </cfRule>
  </conditionalFormatting>
  <conditionalFormatting sqref="A18">
    <cfRule type="expression" dxfId="7" priority="8">
      <formula>MOD(ROW(),2)=0</formula>
    </cfRule>
  </conditionalFormatting>
  <conditionalFormatting sqref="B18">
    <cfRule type="expression" dxfId="6" priority="7">
      <formula>MOD(ROW(),2)=0</formula>
    </cfRule>
  </conditionalFormatting>
  <conditionalFormatting sqref="A19">
    <cfRule type="expression" dxfId="5" priority="6">
      <formula>MOD(ROW(),2)=0</formula>
    </cfRule>
  </conditionalFormatting>
  <conditionalFormatting sqref="B19">
    <cfRule type="expression" dxfId="4" priority="5">
      <formula>MOD(ROW(),2)=0</formula>
    </cfRule>
  </conditionalFormatting>
  <conditionalFormatting sqref="A20">
    <cfRule type="expression" dxfId="3" priority="4">
      <formula>MOD(ROW(),2)=0</formula>
    </cfRule>
  </conditionalFormatting>
  <conditionalFormatting sqref="B20">
    <cfRule type="expression" dxfId="2" priority="3">
      <formula>MOD(ROW(),2)=0</formula>
    </cfRule>
  </conditionalFormatting>
  <conditionalFormatting sqref="A21">
    <cfRule type="expression" dxfId="1" priority="2">
      <formula>MOD(ROW(),2)=0</formula>
    </cfRule>
  </conditionalFormatting>
  <conditionalFormatting sqref="B21">
    <cfRule type="expression" dxfId="0" priority="1">
      <formula>MOD(ROW(),2)=0</formula>
    </cfRule>
  </conditionalFormatting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A7DE-B869-4FEF-937C-231DC9D07319}">
  <sheetPr>
    <pageSetUpPr fitToPage="1"/>
  </sheetPr>
  <dimension ref="A1:E13"/>
  <sheetViews>
    <sheetView workbookViewId="0">
      <selection activeCell="A14" sqref="A14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19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>
        <v>900201</v>
      </c>
      <c r="B11" t="s">
        <v>433</v>
      </c>
      <c r="C11" s="17">
        <v>7270</v>
      </c>
      <c r="D11" s="16">
        <v>0.05</v>
      </c>
      <c r="E11" s="11">
        <f>C11*(1-D11)*(1+0.75%)</f>
        <v>6958.2987500000008</v>
      </c>
    </row>
    <row r="12" spans="1:5" x14ac:dyDescent="0.25">
      <c r="A12">
        <v>900202</v>
      </c>
      <c r="B12" t="s">
        <v>434</v>
      </c>
      <c r="C12" s="17">
        <v>8395</v>
      </c>
      <c r="D12" s="16">
        <v>0.05</v>
      </c>
      <c r="E12" s="11">
        <f>C12*(1-D12)*(1+0.75%)</f>
        <v>8035.0643750000008</v>
      </c>
    </row>
    <row r="13" spans="1:5" x14ac:dyDescent="0.25">
      <c r="A13">
        <v>900301</v>
      </c>
      <c r="B13" t="s">
        <v>435</v>
      </c>
      <c r="C13" s="17">
        <v>7270</v>
      </c>
      <c r="D13" s="16">
        <v>0.05</v>
      </c>
      <c r="E13" s="11">
        <f>C13*(1-D13)*(1+0.75%)</f>
        <v>6958.2987500000008</v>
      </c>
    </row>
  </sheetData>
  <pageMargins left="0.7" right="0.7" top="0.75" bottom="0.75" header="0.3" footer="0.3"/>
  <pageSetup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B6B8-19AB-416C-95D5-55DC671D60DC}">
  <sheetPr>
    <pageSetUpPr fitToPage="1"/>
  </sheetPr>
  <dimension ref="A1:E18"/>
  <sheetViews>
    <sheetView workbookViewId="0">
      <selection activeCell="A19" sqref="A19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15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398</v>
      </c>
      <c r="B11" t="s">
        <v>399</v>
      </c>
      <c r="C11" s="17">
        <v>135.80000000000001</v>
      </c>
      <c r="D11" s="16">
        <v>0.2</v>
      </c>
      <c r="E11" s="11">
        <f t="shared" ref="E11:E18" si="0">C11*(1-D11)*(1+0.75%)</f>
        <v>109.45480000000002</v>
      </c>
    </row>
    <row r="12" spans="1:5" x14ac:dyDescent="0.25">
      <c r="A12" t="s">
        <v>400</v>
      </c>
      <c r="B12" t="s">
        <v>401</v>
      </c>
      <c r="C12" s="17">
        <v>223.5</v>
      </c>
      <c r="D12" s="16">
        <v>0.2</v>
      </c>
      <c r="E12" s="11">
        <f t="shared" si="0"/>
        <v>180.14100000000002</v>
      </c>
    </row>
    <row r="13" spans="1:5" x14ac:dyDescent="0.25">
      <c r="A13" t="s">
        <v>402</v>
      </c>
      <c r="B13" t="s">
        <v>403</v>
      </c>
      <c r="C13" s="17">
        <v>124.5</v>
      </c>
      <c r="D13" s="16">
        <v>0.2</v>
      </c>
      <c r="E13" s="11">
        <f t="shared" si="0"/>
        <v>100.34700000000001</v>
      </c>
    </row>
    <row r="14" spans="1:5" x14ac:dyDescent="0.25">
      <c r="A14" t="s">
        <v>404</v>
      </c>
      <c r="B14" t="s">
        <v>405</v>
      </c>
      <c r="C14" s="17">
        <v>147</v>
      </c>
      <c r="D14" s="16">
        <v>0.2</v>
      </c>
      <c r="E14" s="11">
        <f t="shared" si="0"/>
        <v>118.48200000000001</v>
      </c>
    </row>
    <row r="15" spans="1:5" x14ac:dyDescent="0.25">
      <c r="A15" t="s">
        <v>406</v>
      </c>
      <c r="B15" t="s">
        <v>407</v>
      </c>
      <c r="C15" s="17">
        <v>96</v>
      </c>
      <c r="D15" s="16">
        <v>0.2</v>
      </c>
      <c r="E15" s="11">
        <f t="shared" si="0"/>
        <v>77.376000000000019</v>
      </c>
    </row>
    <row r="16" spans="1:5" x14ac:dyDescent="0.25">
      <c r="A16" t="s">
        <v>408</v>
      </c>
      <c r="B16" t="s">
        <v>409</v>
      </c>
      <c r="C16" s="17">
        <v>79.599999999999994</v>
      </c>
      <c r="D16" s="16">
        <v>0.2</v>
      </c>
      <c r="E16" s="11">
        <f t="shared" si="0"/>
        <v>64.157600000000002</v>
      </c>
    </row>
    <row r="17" spans="1:5" x14ac:dyDescent="0.25">
      <c r="A17" t="s">
        <v>410</v>
      </c>
      <c r="B17" t="s">
        <v>411</v>
      </c>
      <c r="C17" s="17">
        <v>62.3</v>
      </c>
      <c r="D17" s="16">
        <v>0.2</v>
      </c>
      <c r="E17" s="11">
        <f t="shared" si="0"/>
        <v>50.213800000000006</v>
      </c>
    </row>
    <row r="18" spans="1:5" x14ac:dyDescent="0.25">
      <c r="A18" t="s">
        <v>412</v>
      </c>
      <c r="B18" t="s">
        <v>413</v>
      </c>
      <c r="C18" s="17">
        <v>121.5</v>
      </c>
      <c r="D18" s="16">
        <v>0.2</v>
      </c>
      <c r="E18" s="11">
        <f t="shared" si="0"/>
        <v>97.929000000000002</v>
      </c>
    </row>
  </sheetData>
  <pageMargins left="0.7" right="0.7" top="0.75" bottom="0.75" header="0.3" footer="0.3"/>
  <pageSetup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FDB2-0E90-4171-8CF6-074466B1954D}">
  <sheetPr>
    <pageSetUpPr fitToPage="1"/>
  </sheetPr>
  <dimension ref="A1:E19"/>
  <sheetViews>
    <sheetView workbookViewId="0">
      <selection activeCell="A20" sqref="A20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10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>
        <v>2100380</v>
      </c>
      <c r="B11" t="s">
        <v>331</v>
      </c>
      <c r="C11" s="17">
        <v>32</v>
      </c>
      <c r="D11" s="16">
        <v>0.12</v>
      </c>
      <c r="E11" s="11">
        <f t="shared" ref="E11:E19" si="0">C11*(1-D11)*(1+0.75%)</f>
        <v>28.371200000000002</v>
      </c>
    </row>
    <row r="12" spans="1:5" x14ac:dyDescent="0.25">
      <c r="A12">
        <v>60201119</v>
      </c>
      <c r="B12" t="s">
        <v>332</v>
      </c>
      <c r="C12" s="17">
        <v>29</v>
      </c>
      <c r="D12" s="16">
        <v>0.12</v>
      </c>
      <c r="E12" s="11">
        <f t="shared" si="0"/>
        <v>25.711400000000001</v>
      </c>
    </row>
    <row r="13" spans="1:5" x14ac:dyDescent="0.25">
      <c r="A13" t="s">
        <v>333</v>
      </c>
      <c r="B13" t="s">
        <v>334</v>
      </c>
      <c r="C13" s="17">
        <v>182</v>
      </c>
      <c r="D13" s="16">
        <v>0.12</v>
      </c>
      <c r="E13" s="11">
        <f t="shared" si="0"/>
        <v>161.3612</v>
      </c>
    </row>
    <row r="14" spans="1:5" x14ac:dyDescent="0.25">
      <c r="A14" t="s">
        <v>335</v>
      </c>
      <c r="B14" t="s">
        <v>336</v>
      </c>
      <c r="C14" s="17">
        <v>403</v>
      </c>
      <c r="D14" s="16">
        <v>0.12</v>
      </c>
      <c r="E14" s="11">
        <f t="shared" si="0"/>
        <v>357.2998</v>
      </c>
    </row>
    <row r="15" spans="1:5" x14ac:dyDescent="0.25">
      <c r="A15" t="s">
        <v>337</v>
      </c>
      <c r="B15" t="s">
        <v>338</v>
      </c>
      <c r="C15" s="17">
        <v>583</v>
      </c>
      <c r="D15" s="16">
        <v>0.12</v>
      </c>
      <c r="E15" s="11">
        <f t="shared" si="0"/>
        <v>516.88779999999997</v>
      </c>
    </row>
    <row r="16" spans="1:5" x14ac:dyDescent="0.25">
      <c r="A16" t="s">
        <v>339</v>
      </c>
      <c r="B16" t="s">
        <v>340</v>
      </c>
      <c r="C16" s="17">
        <v>1771</v>
      </c>
      <c r="D16" s="16">
        <v>0.12</v>
      </c>
      <c r="E16" s="11">
        <f t="shared" si="0"/>
        <v>1570.1686000000002</v>
      </c>
    </row>
    <row r="17" spans="1:5" x14ac:dyDescent="0.25">
      <c r="A17" t="s">
        <v>341</v>
      </c>
      <c r="B17" t="s">
        <v>342</v>
      </c>
      <c r="C17" s="17">
        <v>1771</v>
      </c>
      <c r="D17" s="16">
        <v>0.12</v>
      </c>
      <c r="E17" s="11">
        <f t="shared" si="0"/>
        <v>1570.1686000000002</v>
      </c>
    </row>
    <row r="18" spans="1:5" x14ac:dyDescent="0.25">
      <c r="A18" t="s">
        <v>343</v>
      </c>
      <c r="B18" t="s">
        <v>344</v>
      </c>
      <c r="C18" s="17">
        <v>1103</v>
      </c>
      <c r="D18" s="16">
        <v>0.12</v>
      </c>
      <c r="E18" s="11">
        <f t="shared" si="0"/>
        <v>977.91980000000001</v>
      </c>
    </row>
    <row r="19" spans="1:5" x14ac:dyDescent="0.25">
      <c r="A19" t="s">
        <v>345</v>
      </c>
      <c r="B19" t="s">
        <v>346</v>
      </c>
      <c r="C19" s="17">
        <v>363</v>
      </c>
      <c r="D19" s="16">
        <v>0.12</v>
      </c>
      <c r="E19" s="11">
        <f t="shared" si="0"/>
        <v>321.83580000000001</v>
      </c>
    </row>
  </sheetData>
  <pageMargins left="0.7" right="0.7" top="0.75" bottom="0.75" header="0.3" footer="0.3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C446-06ED-4EDA-9425-F1641B61EE4F}">
  <sheetPr>
    <pageSetUpPr fitToPage="1"/>
  </sheetPr>
  <dimension ref="A1:E18"/>
  <sheetViews>
    <sheetView workbookViewId="0">
      <selection activeCell="A19" sqref="A19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17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422</v>
      </c>
      <c r="B11" t="s">
        <v>423</v>
      </c>
      <c r="C11" s="17">
        <v>9571.43</v>
      </c>
      <c r="D11" s="16">
        <v>0.1</v>
      </c>
      <c r="E11" s="11">
        <f t="shared" ref="E11:E18" si="0">C11*(1-D11)*(1+0.75%)</f>
        <v>8678.8941525000009</v>
      </c>
    </row>
    <row r="12" spans="1:5" x14ac:dyDescent="0.25">
      <c r="A12">
        <v>117</v>
      </c>
      <c r="B12" t="s">
        <v>424</v>
      </c>
      <c r="C12" s="17">
        <v>2785.71</v>
      </c>
      <c r="D12" s="16">
        <v>0.1</v>
      </c>
      <c r="E12" s="11">
        <f t="shared" si="0"/>
        <v>2525.9425425000004</v>
      </c>
    </row>
    <row r="13" spans="1:5" x14ac:dyDescent="0.25">
      <c r="A13">
        <v>911</v>
      </c>
      <c r="B13" t="s">
        <v>425</v>
      </c>
      <c r="C13" s="17">
        <v>785.71</v>
      </c>
      <c r="D13" s="16">
        <v>0.1</v>
      </c>
      <c r="E13" s="11">
        <f t="shared" si="0"/>
        <v>712.44254250000006</v>
      </c>
    </row>
    <row r="14" spans="1:5" x14ac:dyDescent="0.25">
      <c r="A14" t="s">
        <v>426</v>
      </c>
      <c r="B14" t="s">
        <v>427</v>
      </c>
      <c r="C14" s="17">
        <v>121.43</v>
      </c>
      <c r="D14" s="16">
        <v>0.1</v>
      </c>
      <c r="E14" s="11">
        <f t="shared" si="0"/>
        <v>110.10665250000001</v>
      </c>
    </row>
    <row r="15" spans="1:5" x14ac:dyDescent="0.25">
      <c r="A15">
        <v>535</v>
      </c>
      <c r="B15" t="s">
        <v>428</v>
      </c>
      <c r="C15" s="17">
        <v>607.14</v>
      </c>
      <c r="D15" s="16">
        <v>0.1</v>
      </c>
      <c r="E15" s="11">
        <f t="shared" si="0"/>
        <v>550.52419500000008</v>
      </c>
    </row>
    <row r="16" spans="1:5" x14ac:dyDescent="0.25">
      <c r="A16" t="s">
        <v>429</v>
      </c>
      <c r="B16" t="s">
        <v>109</v>
      </c>
      <c r="C16" s="17">
        <v>642.86</v>
      </c>
      <c r="D16" s="16">
        <v>0.1</v>
      </c>
      <c r="E16" s="11">
        <f t="shared" si="0"/>
        <v>582.91330500000015</v>
      </c>
    </row>
    <row r="17" spans="1:5" x14ac:dyDescent="0.25">
      <c r="A17" t="s">
        <v>430</v>
      </c>
      <c r="B17" t="s">
        <v>431</v>
      </c>
      <c r="C17" s="17">
        <v>64.290000000000006</v>
      </c>
      <c r="D17" s="16">
        <v>0.1</v>
      </c>
      <c r="E17" s="11">
        <f t="shared" si="0"/>
        <v>58.29495750000001</v>
      </c>
    </row>
    <row r="18" spans="1:5" x14ac:dyDescent="0.25">
      <c r="A18">
        <v>910</v>
      </c>
      <c r="B18" t="s">
        <v>432</v>
      </c>
      <c r="C18" s="17">
        <v>4500</v>
      </c>
      <c r="D18" s="16">
        <v>0.1</v>
      </c>
      <c r="E18" s="11">
        <f t="shared" si="0"/>
        <v>4080.3750000000005</v>
      </c>
    </row>
  </sheetData>
  <pageMargins left="0.7" right="0.7" top="0.75" bottom="0.75" header="0.3" footer="0.3"/>
  <pageSetup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3883-7F97-4B4F-B89F-0BDE9AF82D2B}">
  <sheetPr>
    <pageSetUpPr fitToPage="1"/>
  </sheetPr>
  <dimension ref="A1:E18"/>
  <sheetViews>
    <sheetView workbookViewId="0">
      <selection activeCell="A5" sqref="A5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516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437</v>
      </c>
      <c r="B11" t="s">
        <v>438</v>
      </c>
      <c r="C11" s="17">
        <v>25</v>
      </c>
      <c r="D11" s="16">
        <v>0.1</v>
      </c>
      <c r="E11" s="11">
        <f t="shared" ref="E11:E18" si="0">C11*(1-D11)*(1+0.75%)</f>
        <v>22.668750000000003</v>
      </c>
    </row>
    <row r="12" spans="1:5" x14ac:dyDescent="0.25">
      <c r="A12" t="s">
        <v>439</v>
      </c>
      <c r="B12" t="s">
        <v>440</v>
      </c>
      <c r="C12" s="17">
        <v>2095</v>
      </c>
      <c r="D12" s="16">
        <v>0.1</v>
      </c>
      <c r="E12" s="11">
        <f t="shared" si="0"/>
        <v>1899.6412500000001</v>
      </c>
    </row>
    <row r="13" spans="1:5" x14ac:dyDescent="0.25">
      <c r="A13" t="s">
        <v>436</v>
      </c>
      <c r="B13" t="s">
        <v>441</v>
      </c>
      <c r="C13" s="17">
        <v>2150</v>
      </c>
      <c r="D13" s="16">
        <v>0.1</v>
      </c>
      <c r="E13" s="11">
        <f t="shared" si="0"/>
        <v>1949.5125</v>
      </c>
    </row>
    <row r="14" spans="1:5" x14ac:dyDescent="0.25">
      <c r="A14" t="s">
        <v>442</v>
      </c>
      <c r="B14" t="s">
        <v>443</v>
      </c>
      <c r="C14" s="17">
        <v>2140</v>
      </c>
      <c r="D14" s="16">
        <v>0.1</v>
      </c>
      <c r="E14" s="11">
        <f t="shared" si="0"/>
        <v>1940.4450000000002</v>
      </c>
    </row>
    <row r="15" spans="1:5" x14ac:dyDescent="0.25">
      <c r="A15" t="s">
        <v>444</v>
      </c>
      <c r="B15" t="s">
        <v>445</v>
      </c>
      <c r="C15" s="17">
        <v>250</v>
      </c>
      <c r="D15" s="16">
        <v>0.1</v>
      </c>
      <c r="E15" s="11">
        <f t="shared" si="0"/>
        <v>226.6875</v>
      </c>
    </row>
    <row r="16" spans="1:5" x14ac:dyDescent="0.25">
      <c r="A16" t="s">
        <v>446</v>
      </c>
      <c r="B16" t="s">
        <v>447</v>
      </c>
      <c r="C16" s="17">
        <v>195</v>
      </c>
      <c r="D16" s="16">
        <v>0.1</v>
      </c>
      <c r="E16" s="11">
        <f t="shared" si="0"/>
        <v>176.81625000000003</v>
      </c>
    </row>
    <row r="17" spans="1:5" x14ac:dyDescent="0.25">
      <c r="A17" t="s">
        <v>448</v>
      </c>
      <c r="B17" t="s">
        <v>449</v>
      </c>
      <c r="C17" s="17">
        <v>295</v>
      </c>
      <c r="D17" s="16">
        <v>0.1</v>
      </c>
      <c r="E17" s="11">
        <f t="shared" si="0"/>
        <v>267.49125000000004</v>
      </c>
    </row>
    <row r="18" spans="1:5" x14ac:dyDescent="0.25">
      <c r="A18" t="s">
        <v>450</v>
      </c>
      <c r="B18" t="s">
        <v>451</v>
      </c>
      <c r="C18" s="17">
        <v>2150</v>
      </c>
      <c r="D18" s="16">
        <v>0.1</v>
      </c>
      <c r="E18" s="11">
        <f t="shared" si="0"/>
        <v>1949.5125</v>
      </c>
    </row>
  </sheetData>
  <pageMargins left="0.7" right="0.7" top="0.75" bottom="0.75" header="0.3" footer="0.3"/>
  <pageSetup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0849-2CDC-4871-8312-7D2CF5F8BF81}">
  <sheetPr>
    <pageSetUpPr fitToPage="1"/>
  </sheetPr>
  <dimension ref="A1:E17"/>
  <sheetViews>
    <sheetView workbookViewId="0">
      <selection activeCell="A18" sqref="A18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16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s="18" t="s">
        <v>415</v>
      </c>
      <c r="B11" s="19" t="s">
        <v>414</v>
      </c>
      <c r="C11" s="17">
        <v>109</v>
      </c>
      <c r="D11" s="16">
        <v>0.05</v>
      </c>
      <c r="E11" s="11">
        <f t="shared" ref="E11:E17" si="0">C11*(1-D11)*(1+0.75%)</f>
        <v>104.32662500000001</v>
      </c>
    </row>
    <row r="12" spans="1:5" ht="17.25" x14ac:dyDescent="0.25">
      <c r="A12" s="18" t="s">
        <v>416</v>
      </c>
      <c r="B12" s="20" t="s">
        <v>421</v>
      </c>
      <c r="C12" s="17">
        <v>225</v>
      </c>
      <c r="D12" s="16">
        <v>0.05</v>
      </c>
      <c r="E12" s="11">
        <f t="shared" si="0"/>
        <v>215.35312500000001</v>
      </c>
    </row>
    <row r="13" spans="1:5" x14ac:dyDescent="0.25">
      <c r="A13" s="18" t="s">
        <v>417</v>
      </c>
      <c r="B13" s="20" t="s">
        <v>418</v>
      </c>
      <c r="C13" s="17">
        <v>135</v>
      </c>
      <c r="D13" s="16">
        <v>0.05</v>
      </c>
      <c r="E13" s="11">
        <f t="shared" si="0"/>
        <v>129.21187500000002</v>
      </c>
    </row>
    <row r="14" spans="1:5" x14ac:dyDescent="0.25">
      <c r="A14" s="18" t="s">
        <v>419</v>
      </c>
      <c r="B14" s="20" t="s">
        <v>418</v>
      </c>
      <c r="C14" s="17">
        <v>135</v>
      </c>
      <c r="D14" s="16">
        <v>0.05</v>
      </c>
      <c r="E14" s="11">
        <f t="shared" si="0"/>
        <v>129.21187500000002</v>
      </c>
    </row>
    <row r="15" spans="1:5" x14ac:dyDescent="0.25">
      <c r="A15" s="18" t="s">
        <v>420</v>
      </c>
      <c r="B15" s="20" t="s">
        <v>418</v>
      </c>
      <c r="C15" s="17">
        <v>135</v>
      </c>
      <c r="D15" s="16">
        <v>0.05</v>
      </c>
      <c r="E15" s="11">
        <f t="shared" si="0"/>
        <v>129.21187500000002</v>
      </c>
    </row>
    <row r="16" spans="1:5" x14ac:dyDescent="0.25">
      <c r="A16" s="21" t="s">
        <v>459</v>
      </c>
      <c r="B16" s="22" t="s">
        <v>460</v>
      </c>
      <c r="C16" s="17">
        <v>175</v>
      </c>
      <c r="D16" s="16">
        <v>0.05</v>
      </c>
      <c r="E16" s="11">
        <f t="shared" si="0"/>
        <v>167.49687500000002</v>
      </c>
    </row>
    <row r="17" spans="1:5" x14ac:dyDescent="0.25">
      <c r="A17" s="21" t="s">
        <v>461</v>
      </c>
      <c r="B17" s="22" t="s">
        <v>462</v>
      </c>
      <c r="C17" s="17">
        <v>155</v>
      </c>
      <c r="D17" s="16">
        <v>0.05</v>
      </c>
      <c r="E17" s="11">
        <f t="shared" si="0"/>
        <v>148.354375</v>
      </c>
    </row>
  </sheetData>
  <pageMargins left="0.7" right="0.7" top="0.75" bottom="0.75" header="0.3" footer="0.3"/>
  <pageSetup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A226-0922-4003-945A-E52C76091AA6}">
  <sheetPr>
    <pageSetUpPr fitToPage="1"/>
  </sheetPr>
  <dimension ref="A1:E25"/>
  <sheetViews>
    <sheetView workbookViewId="0">
      <selection activeCell="C26" sqref="C26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11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349</v>
      </c>
      <c r="B11" t="s">
        <v>350</v>
      </c>
      <c r="C11" s="17">
        <v>10769</v>
      </c>
      <c r="D11" s="16">
        <v>0.2</v>
      </c>
      <c r="E11" s="11">
        <f t="shared" ref="E11:E25" si="0">C11*(1-D11)*(1+0.75%)</f>
        <v>8679.8140000000021</v>
      </c>
    </row>
    <row r="12" spans="1:5" x14ac:dyDescent="0.25">
      <c r="A12" t="s">
        <v>347</v>
      </c>
      <c r="B12" t="s">
        <v>351</v>
      </c>
      <c r="C12" s="17">
        <v>18284</v>
      </c>
      <c r="D12" s="16">
        <v>0.2</v>
      </c>
      <c r="E12" s="11">
        <f t="shared" si="0"/>
        <v>14736.904000000002</v>
      </c>
    </row>
    <row r="13" spans="1:5" x14ac:dyDescent="0.25">
      <c r="A13" t="s">
        <v>348</v>
      </c>
      <c r="B13" t="s">
        <v>352</v>
      </c>
      <c r="C13" s="17">
        <v>25911</v>
      </c>
      <c r="D13" s="16">
        <v>0.2</v>
      </c>
      <c r="E13" s="11">
        <f t="shared" si="0"/>
        <v>20884.266000000003</v>
      </c>
    </row>
    <row r="14" spans="1:5" x14ac:dyDescent="0.25">
      <c r="A14" t="s">
        <v>353</v>
      </c>
      <c r="B14" t="s">
        <v>354</v>
      </c>
      <c r="C14" s="17">
        <v>4044</v>
      </c>
      <c r="D14" s="16">
        <v>0.2</v>
      </c>
      <c r="E14" s="11">
        <f t="shared" si="0"/>
        <v>3259.4640000000004</v>
      </c>
    </row>
    <row r="15" spans="1:5" x14ac:dyDescent="0.25">
      <c r="A15" t="s">
        <v>355</v>
      </c>
      <c r="B15" t="s">
        <v>356</v>
      </c>
      <c r="C15" s="17">
        <v>4044</v>
      </c>
      <c r="D15" s="16">
        <v>0.2</v>
      </c>
      <c r="E15" s="11">
        <f t="shared" si="0"/>
        <v>3259.4640000000004</v>
      </c>
    </row>
    <row r="16" spans="1:5" x14ac:dyDescent="0.25">
      <c r="A16" t="s">
        <v>357</v>
      </c>
      <c r="B16" t="s">
        <v>358</v>
      </c>
      <c r="C16" s="17">
        <v>11881</v>
      </c>
      <c r="D16" s="16">
        <v>0.2</v>
      </c>
      <c r="E16" s="11">
        <f t="shared" si="0"/>
        <v>9576.0860000000011</v>
      </c>
    </row>
    <row r="17" spans="1:5" x14ac:dyDescent="0.25">
      <c r="A17" t="s">
        <v>359</v>
      </c>
      <c r="B17" t="s">
        <v>360</v>
      </c>
      <c r="C17" s="17">
        <v>70</v>
      </c>
      <c r="D17" s="16">
        <v>0.2</v>
      </c>
      <c r="E17" s="11">
        <f t="shared" si="0"/>
        <v>56.42</v>
      </c>
    </row>
    <row r="18" spans="1:5" x14ac:dyDescent="0.25">
      <c r="A18" t="s">
        <v>361</v>
      </c>
      <c r="B18" t="s">
        <v>362</v>
      </c>
      <c r="C18" s="17">
        <v>529</v>
      </c>
      <c r="D18" s="16">
        <v>0.2</v>
      </c>
      <c r="E18" s="11">
        <f t="shared" si="0"/>
        <v>426.37400000000008</v>
      </c>
    </row>
    <row r="19" spans="1:5" x14ac:dyDescent="0.25">
      <c r="A19" t="s">
        <v>363</v>
      </c>
      <c r="B19" t="s">
        <v>364</v>
      </c>
      <c r="C19" s="17">
        <v>728</v>
      </c>
      <c r="D19" s="16">
        <v>0.2</v>
      </c>
      <c r="E19" s="11">
        <f t="shared" si="0"/>
        <v>586.76800000000003</v>
      </c>
    </row>
    <row r="20" spans="1:5" x14ac:dyDescent="0.25">
      <c r="A20" t="s">
        <v>365</v>
      </c>
      <c r="B20" t="s">
        <v>366</v>
      </c>
      <c r="C20" s="17">
        <v>65</v>
      </c>
      <c r="D20" s="16">
        <v>0.2</v>
      </c>
      <c r="E20" s="11">
        <f t="shared" si="0"/>
        <v>52.39</v>
      </c>
    </row>
    <row r="21" spans="1:5" x14ac:dyDescent="0.25">
      <c r="A21" t="s">
        <v>367</v>
      </c>
      <c r="B21" t="s">
        <v>368</v>
      </c>
      <c r="C21" s="17">
        <v>100</v>
      </c>
      <c r="D21" s="16">
        <v>0.2</v>
      </c>
      <c r="E21" s="11">
        <f t="shared" si="0"/>
        <v>80.600000000000009</v>
      </c>
    </row>
    <row r="22" spans="1:5" x14ac:dyDescent="0.25">
      <c r="A22" t="s">
        <v>369</v>
      </c>
      <c r="B22" t="s">
        <v>370</v>
      </c>
      <c r="C22" s="17">
        <v>100</v>
      </c>
      <c r="D22" s="16">
        <v>0.2</v>
      </c>
      <c r="E22" s="11">
        <f t="shared" si="0"/>
        <v>80.600000000000009</v>
      </c>
    </row>
    <row r="23" spans="1:5" x14ac:dyDescent="0.25">
      <c r="A23" t="s">
        <v>371</v>
      </c>
      <c r="B23" t="s">
        <v>372</v>
      </c>
      <c r="C23" s="17">
        <v>90</v>
      </c>
      <c r="D23" s="16">
        <v>0.2</v>
      </c>
      <c r="E23" s="11">
        <f t="shared" si="0"/>
        <v>72.540000000000006</v>
      </c>
    </row>
    <row r="24" spans="1:5" x14ac:dyDescent="0.25">
      <c r="A24" t="s">
        <v>373</v>
      </c>
      <c r="B24" t="s">
        <v>374</v>
      </c>
      <c r="C24" s="17">
        <v>173</v>
      </c>
      <c r="D24" s="16">
        <v>0.2</v>
      </c>
      <c r="E24" s="11">
        <f t="shared" si="0"/>
        <v>139.43800000000002</v>
      </c>
    </row>
    <row r="25" spans="1:5" x14ac:dyDescent="0.25">
      <c r="A25" t="s">
        <v>375</v>
      </c>
      <c r="B25" t="s">
        <v>376</v>
      </c>
      <c r="C25" s="17">
        <v>1960</v>
      </c>
      <c r="D25" s="16">
        <v>0.2</v>
      </c>
      <c r="E25" s="11">
        <f t="shared" si="0"/>
        <v>1579.76</v>
      </c>
    </row>
  </sheetData>
  <pageMargins left="0.7" right="0.7" top="0.75" bottom="0.75" header="0.3" footer="0.3"/>
  <pageSetup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C451-AA5D-4AD6-B9C7-F161B8E0D7F6}">
  <sheetPr>
    <pageSetUpPr fitToPage="1"/>
  </sheetPr>
  <dimension ref="A1:E21"/>
  <sheetViews>
    <sheetView workbookViewId="0">
      <selection activeCell="A5" sqref="A5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517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452</v>
      </c>
      <c r="B11" t="s">
        <v>453</v>
      </c>
      <c r="C11" s="17">
        <v>8093</v>
      </c>
      <c r="D11" s="16">
        <v>0.15</v>
      </c>
      <c r="E11" s="11">
        <f t="shared" ref="E11:E21" si="0">C11*(1-D11)*(1+0.75%)</f>
        <v>6930.6428750000005</v>
      </c>
    </row>
    <row r="12" spans="1:5" x14ac:dyDescent="0.25">
      <c r="A12" t="s">
        <v>454</v>
      </c>
      <c r="B12" t="s">
        <v>455</v>
      </c>
      <c r="C12" s="17">
        <v>10119</v>
      </c>
      <c r="D12" s="16">
        <v>0.15</v>
      </c>
      <c r="E12" s="11">
        <f t="shared" si="0"/>
        <v>8665.658625</v>
      </c>
    </row>
    <row r="13" spans="1:5" x14ac:dyDescent="0.25">
      <c r="A13" t="s">
        <v>475</v>
      </c>
      <c r="B13" t="s">
        <v>476</v>
      </c>
      <c r="C13" s="17">
        <v>12146</v>
      </c>
      <c r="D13" s="16">
        <v>0.15</v>
      </c>
      <c r="E13" s="11">
        <f t="shared" si="0"/>
        <v>10401.530750000002</v>
      </c>
    </row>
    <row r="14" spans="1:5" x14ac:dyDescent="0.25">
      <c r="A14" t="s">
        <v>456</v>
      </c>
      <c r="B14" t="s">
        <v>457</v>
      </c>
      <c r="C14" s="17">
        <v>14171</v>
      </c>
      <c r="D14" s="16">
        <v>0.15</v>
      </c>
      <c r="E14" s="11">
        <f t="shared" si="0"/>
        <v>12135.690125000001</v>
      </c>
    </row>
    <row r="15" spans="1:5" x14ac:dyDescent="0.25">
      <c r="A15" t="s">
        <v>477</v>
      </c>
      <c r="B15" t="s">
        <v>453</v>
      </c>
      <c r="C15" s="17">
        <v>8243</v>
      </c>
      <c r="D15" s="16">
        <v>0.15</v>
      </c>
      <c r="E15" s="11">
        <f t="shared" si="0"/>
        <v>7059.0991250000006</v>
      </c>
    </row>
    <row r="16" spans="1:5" x14ac:dyDescent="0.25">
      <c r="A16" t="s">
        <v>478</v>
      </c>
      <c r="B16" t="s">
        <v>479</v>
      </c>
      <c r="C16" s="17">
        <v>14128</v>
      </c>
      <c r="D16" s="16">
        <v>0.15</v>
      </c>
      <c r="E16" s="11">
        <f t="shared" si="0"/>
        <v>12098.866</v>
      </c>
    </row>
    <row r="17" spans="1:5" x14ac:dyDescent="0.25">
      <c r="A17" t="s">
        <v>480</v>
      </c>
      <c r="B17" t="s">
        <v>481</v>
      </c>
      <c r="C17" s="17">
        <v>22127</v>
      </c>
      <c r="D17" s="16">
        <v>0.15</v>
      </c>
      <c r="E17" s="11">
        <f t="shared" si="0"/>
        <v>18949.009625000002</v>
      </c>
    </row>
    <row r="18" spans="1:5" x14ac:dyDescent="0.25">
      <c r="A18" t="s">
        <v>482</v>
      </c>
      <c r="B18" t="s">
        <v>483</v>
      </c>
      <c r="C18" s="17">
        <v>305</v>
      </c>
      <c r="D18" s="16">
        <v>0.15</v>
      </c>
      <c r="E18" s="11">
        <f t="shared" si="0"/>
        <v>261.19437500000004</v>
      </c>
    </row>
    <row r="19" spans="1:5" x14ac:dyDescent="0.25">
      <c r="A19" t="s">
        <v>484</v>
      </c>
      <c r="B19" t="s">
        <v>485</v>
      </c>
      <c r="C19" s="17">
        <v>152</v>
      </c>
      <c r="D19" s="16">
        <v>0.15</v>
      </c>
      <c r="E19" s="11">
        <f t="shared" si="0"/>
        <v>130.16899999999998</v>
      </c>
    </row>
    <row r="20" spans="1:5" x14ac:dyDescent="0.25">
      <c r="A20" t="s">
        <v>458</v>
      </c>
      <c r="B20" t="s">
        <v>486</v>
      </c>
      <c r="C20" s="17">
        <v>3470</v>
      </c>
      <c r="D20" s="16">
        <v>0.15</v>
      </c>
      <c r="E20" s="11">
        <f t="shared" si="0"/>
        <v>2971.6212500000001</v>
      </c>
    </row>
    <row r="21" spans="1:5" x14ac:dyDescent="0.25">
      <c r="A21" t="s">
        <v>487</v>
      </c>
      <c r="B21" t="s">
        <v>488</v>
      </c>
      <c r="C21" s="17">
        <v>9101</v>
      </c>
      <c r="D21" s="16">
        <v>0.15</v>
      </c>
      <c r="E21" s="11">
        <f t="shared" si="0"/>
        <v>7793.8688750000001</v>
      </c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50A9-30A1-4217-8080-F0F56322917D}">
  <sheetPr>
    <pageSetUpPr fitToPage="1"/>
  </sheetPr>
  <dimension ref="A1:E16"/>
  <sheetViews>
    <sheetView tabSelected="1" workbookViewId="0">
      <selection activeCell="A17" sqref="A17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12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493</v>
      </c>
      <c r="B11" t="s">
        <v>494</v>
      </c>
      <c r="C11" s="17">
        <v>165</v>
      </c>
      <c r="D11" s="16">
        <v>0.15</v>
      </c>
      <c r="E11" s="11">
        <f t="shared" ref="E11:E16" si="0">C11*(1-D11)*(1+0.75%)</f>
        <v>141.301875</v>
      </c>
    </row>
    <row r="12" spans="1:5" x14ac:dyDescent="0.25">
      <c r="A12" t="s">
        <v>495</v>
      </c>
      <c r="B12" t="s">
        <v>496</v>
      </c>
      <c r="C12" s="17">
        <v>108.15</v>
      </c>
      <c r="D12" s="16">
        <v>0.15</v>
      </c>
      <c r="E12" s="11">
        <f t="shared" si="0"/>
        <v>92.616956250000015</v>
      </c>
    </row>
    <row r="13" spans="1:5" x14ac:dyDescent="0.25">
      <c r="A13" t="s">
        <v>497</v>
      </c>
      <c r="B13" t="s">
        <v>498</v>
      </c>
      <c r="C13" s="17">
        <v>34.450000000000003</v>
      </c>
      <c r="D13" s="16">
        <v>0.15</v>
      </c>
      <c r="E13" s="11">
        <f t="shared" si="0"/>
        <v>29.502118750000005</v>
      </c>
    </row>
    <row r="14" spans="1:5" x14ac:dyDescent="0.25">
      <c r="A14" t="s">
        <v>499</v>
      </c>
      <c r="B14" t="s">
        <v>500</v>
      </c>
      <c r="C14" s="17">
        <v>22.95</v>
      </c>
      <c r="D14" s="16">
        <v>0.15</v>
      </c>
      <c r="E14" s="11">
        <f t="shared" si="0"/>
        <v>19.653806250000002</v>
      </c>
    </row>
    <row r="15" spans="1:5" x14ac:dyDescent="0.25">
      <c r="A15" t="s">
        <v>501</v>
      </c>
      <c r="B15" t="s">
        <v>502</v>
      </c>
      <c r="C15" s="17">
        <v>98.45</v>
      </c>
      <c r="D15" s="16">
        <v>0.15</v>
      </c>
      <c r="E15" s="11">
        <f t="shared" si="0"/>
        <v>84.310118750000015</v>
      </c>
    </row>
    <row r="16" spans="1:5" x14ac:dyDescent="0.25">
      <c r="A16" t="s">
        <v>503</v>
      </c>
      <c r="B16" t="s">
        <v>504</v>
      </c>
      <c r="C16" s="17">
        <v>228</v>
      </c>
      <c r="D16" s="16">
        <v>0.15</v>
      </c>
      <c r="E16" s="11">
        <f t="shared" si="0"/>
        <v>195.2535</v>
      </c>
    </row>
  </sheetData>
  <pageMargins left="0.7" right="0.7" top="0.75" bottom="0.75" header="0.3" footer="0.3"/>
  <pageSetup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1382-8395-44EE-827B-B5885CB53965}">
  <sheetPr>
    <pageSetUpPr fitToPage="1"/>
  </sheetPr>
  <dimension ref="A1:F16"/>
  <sheetViews>
    <sheetView workbookViewId="0">
      <selection activeCell="E9" sqref="E9"/>
    </sheetView>
  </sheetViews>
  <sheetFormatPr defaultRowHeight="15" x14ac:dyDescent="0.25"/>
  <cols>
    <col min="1" max="1" width="20.28515625" customWidth="1"/>
    <col min="2" max="2" width="35.5703125" customWidth="1"/>
    <col min="3" max="3" width="14.85546875" customWidth="1"/>
    <col min="4" max="4" width="13.85546875" style="8" customWidth="1"/>
    <col min="5" max="5" width="14.5703125" style="11" customWidth="1"/>
  </cols>
  <sheetData>
    <row r="1" spans="1:6" ht="18.75" x14ac:dyDescent="0.3">
      <c r="A1" s="1" t="s">
        <v>0</v>
      </c>
    </row>
    <row r="2" spans="1:6" ht="18.75" x14ac:dyDescent="0.3">
      <c r="A2" s="1" t="s">
        <v>1</v>
      </c>
    </row>
    <row r="4" spans="1:6" ht="15.75" x14ac:dyDescent="0.25">
      <c r="A4" s="2" t="s">
        <v>20</v>
      </c>
    </row>
    <row r="6" spans="1:6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6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  <c r="F7" s="7"/>
    </row>
    <row r="8" spans="1:6" x14ac:dyDescent="0.25">
      <c r="D8" s="8" t="s">
        <v>21</v>
      </c>
      <c r="E8" s="11" t="s">
        <v>21</v>
      </c>
    </row>
    <row r="9" spans="1:6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0" spans="1:6" x14ac:dyDescent="0.25">
      <c r="A10" t="s">
        <v>21</v>
      </c>
      <c r="C10" t="s">
        <v>21</v>
      </c>
      <c r="D10" s="8" t="s">
        <v>21</v>
      </c>
      <c r="E10" s="11" t="s">
        <v>21</v>
      </c>
    </row>
    <row r="11" spans="1:6" x14ac:dyDescent="0.25">
      <c r="A11" t="s">
        <v>463</v>
      </c>
      <c r="B11" t="s">
        <v>464</v>
      </c>
      <c r="C11" s="17">
        <v>2265</v>
      </c>
      <c r="D11" s="16">
        <v>0.05</v>
      </c>
      <c r="E11" s="11">
        <f t="shared" ref="E11:E16" si="0">C11*(1-D11)*(1+0.75%)</f>
        <v>2167.8881249999999</v>
      </c>
    </row>
    <row r="12" spans="1:6" x14ac:dyDescent="0.25">
      <c r="A12" t="s">
        <v>465</v>
      </c>
      <c r="B12" t="s">
        <v>466</v>
      </c>
      <c r="C12" s="17">
        <v>547</v>
      </c>
      <c r="D12" s="16">
        <v>0.05</v>
      </c>
      <c r="E12" s="11">
        <f t="shared" si="0"/>
        <v>523.54737499999999</v>
      </c>
    </row>
    <row r="13" spans="1:6" x14ac:dyDescent="0.25">
      <c r="A13" t="s">
        <v>467</v>
      </c>
      <c r="B13" t="s">
        <v>468</v>
      </c>
      <c r="C13" s="17">
        <v>632</v>
      </c>
      <c r="D13" s="16">
        <v>0.05</v>
      </c>
      <c r="E13" s="11">
        <f t="shared" si="0"/>
        <v>604.90300000000002</v>
      </c>
    </row>
    <row r="14" spans="1:6" x14ac:dyDescent="0.25">
      <c r="A14" t="s">
        <v>469</v>
      </c>
      <c r="B14" t="s">
        <v>470</v>
      </c>
      <c r="C14" s="17">
        <v>835</v>
      </c>
      <c r="D14" s="16">
        <v>0.05</v>
      </c>
      <c r="E14" s="11">
        <f t="shared" si="0"/>
        <v>799.19937500000003</v>
      </c>
    </row>
    <row r="15" spans="1:6" x14ac:dyDescent="0.25">
      <c r="A15" t="s">
        <v>471</v>
      </c>
      <c r="B15" t="s">
        <v>472</v>
      </c>
      <c r="C15" s="17">
        <v>499</v>
      </c>
      <c r="D15" s="16">
        <v>0.05</v>
      </c>
      <c r="E15" s="11">
        <f t="shared" si="0"/>
        <v>477.60537499999998</v>
      </c>
    </row>
    <row r="16" spans="1:6" x14ac:dyDescent="0.25">
      <c r="A16" t="s">
        <v>473</v>
      </c>
      <c r="B16" t="s">
        <v>474</v>
      </c>
      <c r="C16" s="17">
        <v>375</v>
      </c>
      <c r="D16" s="16">
        <v>0.05</v>
      </c>
      <c r="E16" s="11">
        <f t="shared" si="0"/>
        <v>358.921875</v>
      </c>
    </row>
  </sheetData>
  <pageMargins left="0.7" right="0.7" top="0.75" bottom="0.75" header="0.3" footer="0.3"/>
  <pageSetup scale="9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D457-A67D-4A97-8981-8833A22A1902}">
  <sheetPr>
    <pageSetUpPr fitToPage="1"/>
  </sheetPr>
  <dimension ref="A1:E14"/>
  <sheetViews>
    <sheetView workbookViewId="0">
      <selection activeCell="B14" sqref="B14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18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505</v>
      </c>
      <c r="B11" t="s">
        <v>509</v>
      </c>
      <c r="C11" s="17">
        <v>21820</v>
      </c>
      <c r="D11" s="16">
        <v>0.1</v>
      </c>
      <c r="E11" s="11">
        <f>C11*(1-D11)*(1+0.75%)</f>
        <v>19785.285</v>
      </c>
    </row>
    <row r="12" spans="1:5" x14ac:dyDescent="0.25">
      <c r="A12" t="s">
        <v>506</v>
      </c>
      <c r="B12" t="s">
        <v>510</v>
      </c>
      <c r="C12" s="17">
        <v>25330</v>
      </c>
      <c r="D12" s="16">
        <v>0.1</v>
      </c>
      <c r="E12" s="11">
        <f>C12*(1-D12)*(1+0.75%)</f>
        <v>22967.977500000001</v>
      </c>
    </row>
    <row r="13" spans="1:5" x14ac:dyDescent="0.25">
      <c r="A13" t="s">
        <v>507</v>
      </c>
      <c r="B13" t="s">
        <v>512</v>
      </c>
      <c r="C13" s="17">
        <v>16225</v>
      </c>
      <c r="D13" s="16">
        <v>0.1</v>
      </c>
      <c r="E13" s="11">
        <f>C13*(1-D13)*(1+0.75%)</f>
        <v>14712.018750000001</v>
      </c>
    </row>
    <row r="14" spans="1:5" x14ac:dyDescent="0.25">
      <c r="A14" t="s">
        <v>508</v>
      </c>
      <c r="B14" t="s">
        <v>511</v>
      </c>
      <c r="C14" s="17">
        <v>15230</v>
      </c>
      <c r="D14" s="16">
        <v>0.1</v>
      </c>
      <c r="E14" s="11">
        <f>C14*(1-D14)*(1+0.75%)</f>
        <v>13809.802500000002</v>
      </c>
    </row>
  </sheetData>
  <pageMargins left="0.7" right="0.7" top="0.75" bottom="0.75" header="0.3" footer="0.3"/>
  <pageSetup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43EB-BBB2-4E89-A8E5-4E396D3C8CAA}">
  <sheetPr>
    <pageSetUpPr fitToPage="1"/>
  </sheetPr>
  <dimension ref="A1:D10"/>
  <sheetViews>
    <sheetView workbookViewId="0">
      <selection activeCell="B15" sqref="B15"/>
    </sheetView>
  </sheetViews>
  <sheetFormatPr defaultRowHeight="15" x14ac:dyDescent="0.25"/>
  <cols>
    <col min="1" max="1" width="44" customWidth="1"/>
    <col min="2" max="2" width="14.85546875" customWidth="1"/>
    <col min="3" max="3" width="13.85546875" customWidth="1"/>
    <col min="4" max="4" width="14.5703125" customWidth="1"/>
  </cols>
  <sheetData>
    <row r="1" spans="1:4" ht="18.75" x14ac:dyDescent="0.3">
      <c r="A1" s="1" t="s">
        <v>0</v>
      </c>
      <c r="B1" s="17"/>
      <c r="C1" s="24"/>
      <c r="D1" s="17"/>
    </row>
    <row r="2" spans="1:4" ht="18.75" x14ac:dyDescent="0.3">
      <c r="A2" s="1" t="s">
        <v>1</v>
      </c>
      <c r="B2" s="17"/>
      <c r="C2" s="24"/>
      <c r="D2" s="17"/>
    </row>
    <row r="3" spans="1:4" ht="18.75" x14ac:dyDescent="0.3">
      <c r="A3" s="1"/>
      <c r="B3" s="17"/>
      <c r="C3" s="24"/>
      <c r="D3" s="17"/>
    </row>
    <row r="4" spans="1:4" ht="15.75" x14ac:dyDescent="0.25">
      <c r="A4" s="2" t="s">
        <v>489</v>
      </c>
      <c r="B4" s="17"/>
      <c r="C4" s="24"/>
      <c r="D4" s="17"/>
    </row>
    <row r="5" spans="1:4" ht="60" x14ac:dyDescent="0.25">
      <c r="A5" s="25" t="s">
        <v>490</v>
      </c>
      <c r="B5" s="26" t="s">
        <v>23</v>
      </c>
      <c r="C5" s="27" t="s">
        <v>491</v>
      </c>
      <c r="D5" s="26" t="s">
        <v>492</v>
      </c>
    </row>
    <row r="6" spans="1:4" x14ac:dyDescent="0.25">
      <c r="A6" s="29" t="s">
        <v>520</v>
      </c>
      <c r="B6" s="30">
        <v>112.5</v>
      </c>
      <c r="C6" s="28">
        <v>0.17</v>
      </c>
      <c r="D6" s="11">
        <f>B6*(1-C6)*(1+0.75%)</f>
        <v>94.07531250000001</v>
      </c>
    </row>
    <row r="7" spans="1:4" x14ac:dyDescent="0.25">
      <c r="A7" s="29" t="s">
        <v>518</v>
      </c>
      <c r="B7" s="30">
        <v>112.5</v>
      </c>
      <c r="C7" s="28">
        <v>0.17</v>
      </c>
      <c r="D7" s="11">
        <f t="shared" ref="D7:D8" si="0">B7*(1-C7)*(1+0.75%)</f>
        <v>94.07531250000001</v>
      </c>
    </row>
    <row r="8" spans="1:4" x14ac:dyDescent="0.25">
      <c r="A8" s="29" t="s">
        <v>519</v>
      </c>
      <c r="B8" s="30">
        <v>112.5</v>
      </c>
      <c r="C8" s="28">
        <v>0.17</v>
      </c>
      <c r="D8" s="11">
        <f t="shared" si="0"/>
        <v>94.07531250000001</v>
      </c>
    </row>
    <row r="10" spans="1:4" x14ac:dyDescent="0.25">
      <c r="A10" s="31" t="s">
        <v>521</v>
      </c>
      <c r="B10" s="31"/>
    </row>
  </sheetData>
  <mergeCells count="1">
    <mergeCell ref="A10:B10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E2AE-3BE3-472D-846F-A9E301545874}">
  <sheetPr>
    <pageSetUpPr fitToPage="1"/>
  </sheetPr>
  <dimension ref="A1:E27"/>
  <sheetViews>
    <sheetView workbookViewId="0">
      <selection activeCell="A12" sqref="A12"/>
    </sheetView>
  </sheetViews>
  <sheetFormatPr defaultRowHeight="15" x14ac:dyDescent="0.25"/>
  <cols>
    <col min="1" max="1" width="33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515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61</v>
      </c>
      <c r="B11" t="s">
        <v>62</v>
      </c>
      <c r="C11" s="17">
        <v>235</v>
      </c>
      <c r="D11" s="16">
        <v>0.27500000000000002</v>
      </c>
      <c r="E11" s="11">
        <f t="shared" ref="E11:E27" si="0">C11*(1-D11)*(1+0.75%)</f>
        <v>171.65281250000001</v>
      </c>
    </row>
    <row r="12" spans="1:5" x14ac:dyDescent="0.25">
      <c r="A12" t="s">
        <v>67</v>
      </c>
      <c r="B12" t="s">
        <v>68</v>
      </c>
      <c r="C12" s="17">
        <v>165</v>
      </c>
      <c r="D12" s="16">
        <v>0.27500000000000002</v>
      </c>
      <c r="E12" s="11">
        <f t="shared" si="0"/>
        <v>120.5221875</v>
      </c>
    </row>
    <row r="13" spans="1:5" x14ac:dyDescent="0.25">
      <c r="A13" t="s">
        <v>73</v>
      </c>
      <c r="B13" t="s">
        <v>74</v>
      </c>
      <c r="C13" s="17">
        <v>278</v>
      </c>
      <c r="D13" s="16">
        <v>0.27500000000000002</v>
      </c>
      <c r="E13" s="11">
        <f t="shared" si="0"/>
        <v>203.06162499999999</v>
      </c>
    </row>
    <row r="14" spans="1:5" x14ac:dyDescent="0.25">
      <c r="A14" t="s">
        <v>76</v>
      </c>
      <c r="B14" t="s">
        <v>75</v>
      </c>
      <c r="C14" s="17">
        <v>364</v>
      </c>
      <c r="D14" s="16">
        <v>0.27500000000000002</v>
      </c>
      <c r="E14" s="11">
        <f t="shared" si="0"/>
        <v>265.87925000000001</v>
      </c>
    </row>
    <row r="15" spans="1:5" x14ac:dyDescent="0.25">
      <c r="A15" t="s">
        <v>77</v>
      </c>
      <c r="B15" t="s">
        <v>78</v>
      </c>
      <c r="C15" s="17">
        <v>396</v>
      </c>
      <c r="D15" s="16">
        <v>0.27500000000000002</v>
      </c>
      <c r="E15" s="11">
        <f t="shared" si="0"/>
        <v>289.25324999999998</v>
      </c>
    </row>
    <row r="16" spans="1:5" x14ac:dyDescent="0.25">
      <c r="A16" t="s">
        <v>81</v>
      </c>
      <c r="B16" t="s">
        <v>82</v>
      </c>
      <c r="C16" s="17">
        <v>372</v>
      </c>
      <c r="D16" s="16">
        <v>0.27500000000000002</v>
      </c>
      <c r="E16" s="11">
        <f t="shared" si="0"/>
        <v>271.72275000000002</v>
      </c>
    </row>
    <row r="17" spans="1:5" x14ac:dyDescent="0.25">
      <c r="A17" t="s">
        <v>83</v>
      </c>
      <c r="B17" t="s">
        <v>82</v>
      </c>
      <c r="C17" s="17">
        <v>423</v>
      </c>
      <c r="D17" s="16">
        <v>0.27500000000000002</v>
      </c>
      <c r="E17" s="11">
        <f t="shared" si="0"/>
        <v>308.97506250000004</v>
      </c>
    </row>
    <row r="18" spans="1:5" x14ac:dyDescent="0.25">
      <c r="A18" t="s">
        <v>86</v>
      </c>
      <c r="B18" t="s">
        <v>87</v>
      </c>
      <c r="C18" s="17">
        <v>709</v>
      </c>
      <c r="D18" s="16">
        <v>0.27500000000000002</v>
      </c>
      <c r="E18" s="11">
        <f t="shared" si="0"/>
        <v>517.88018750000003</v>
      </c>
    </row>
    <row r="19" spans="1:5" x14ac:dyDescent="0.25">
      <c r="A19" t="s">
        <v>88</v>
      </c>
      <c r="B19" t="s">
        <v>89</v>
      </c>
      <c r="C19" s="17">
        <v>1029</v>
      </c>
      <c r="D19" s="16">
        <v>0.27500000000000002</v>
      </c>
      <c r="E19" s="11">
        <f t="shared" si="0"/>
        <v>751.62018750000004</v>
      </c>
    </row>
    <row r="20" spans="1:5" x14ac:dyDescent="0.25">
      <c r="A20" t="s">
        <v>90</v>
      </c>
      <c r="B20" t="s">
        <v>91</v>
      </c>
      <c r="C20" s="17">
        <v>1806</v>
      </c>
      <c r="D20" s="16">
        <v>0.27500000000000002</v>
      </c>
      <c r="E20" s="11">
        <f t="shared" si="0"/>
        <v>1319.1701250000001</v>
      </c>
    </row>
    <row r="21" spans="1:5" x14ac:dyDescent="0.25">
      <c r="A21" t="s">
        <v>92</v>
      </c>
      <c r="B21" t="s">
        <v>93</v>
      </c>
      <c r="C21" s="17">
        <v>2835</v>
      </c>
      <c r="D21" s="16">
        <v>0.27500000000000002</v>
      </c>
      <c r="E21" s="11">
        <f t="shared" si="0"/>
        <v>2070.7903125000003</v>
      </c>
    </row>
    <row r="22" spans="1:5" x14ac:dyDescent="0.25">
      <c r="A22" t="s">
        <v>63</v>
      </c>
      <c r="B22" t="s">
        <v>64</v>
      </c>
      <c r="C22" s="17">
        <v>541</v>
      </c>
      <c r="D22" s="16">
        <v>0.27500000000000002</v>
      </c>
      <c r="E22" s="11">
        <f t="shared" si="0"/>
        <v>395.16668749999997</v>
      </c>
    </row>
    <row r="23" spans="1:5" x14ac:dyDescent="0.25">
      <c r="A23" t="s">
        <v>65</v>
      </c>
      <c r="B23" t="s">
        <v>66</v>
      </c>
      <c r="C23" s="17">
        <v>50</v>
      </c>
      <c r="D23" s="16">
        <v>0.27500000000000002</v>
      </c>
      <c r="E23" s="11">
        <f t="shared" si="0"/>
        <v>36.521875000000001</v>
      </c>
    </row>
    <row r="24" spans="1:5" x14ac:dyDescent="0.25">
      <c r="A24" t="s">
        <v>69</v>
      </c>
      <c r="B24" t="s">
        <v>70</v>
      </c>
      <c r="C24" s="17">
        <v>19</v>
      </c>
      <c r="D24" s="16">
        <v>0.27500000000000002</v>
      </c>
      <c r="E24" s="11">
        <f t="shared" si="0"/>
        <v>13.878312500000002</v>
      </c>
    </row>
    <row r="25" spans="1:5" x14ac:dyDescent="0.25">
      <c r="A25" t="s">
        <v>71</v>
      </c>
      <c r="B25" t="s">
        <v>72</v>
      </c>
      <c r="C25" s="17">
        <v>69</v>
      </c>
      <c r="D25" s="16">
        <v>0.27500000000000002</v>
      </c>
      <c r="E25" s="11">
        <f t="shared" si="0"/>
        <v>50.400187500000001</v>
      </c>
    </row>
    <row r="26" spans="1:5" x14ac:dyDescent="0.25">
      <c r="A26" t="s">
        <v>79</v>
      </c>
      <c r="B26" t="s">
        <v>80</v>
      </c>
      <c r="C26" s="17">
        <v>18</v>
      </c>
      <c r="D26" s="16">
        <v>0.27500000000000002</v>
      </c>
      <c r="E26" s="11">
        <f t="shared" si="0"/>
        <v>13.147874999999999</v>
      </c>
    </row>
    <row r="27" spans="1:5" x14ac:dyDescent="0.25">
      <c r="A27" t="s">
        <v>84</v>
      </c>
      <c r="B27" t="s">
        <v>85</v>
      </c>
      <c r="C27" s="17">
        <v>102</v>
      </c>
      <c r="D27" s="16">
        <v>0.27500000000000002</v>
      </c>
      <c r="E27" s="11">
        <f t="shared" si="0"/>
        <v>74.504625000000004</v>
      </c>
    </row>
  </sheetData>
  <pageMargins left="0.7" right="0.7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1EA4-2B04-4F7F-8D51-DF9659CFF546}">
  <sheetPr>
    <pageSetUpPr fitToPage="1"/>
  </sheetPr>
  <dimension ref="A1:E19"/>
  <sheetViews>
    <sheetView workbookViewId="0">
      <selection activeCell="A5" sqref="A5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514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118</v>
      </c>
      <c r="B11" t="s">
        <v>119</v>
      </c>
      <c r="C11" s="17">
        <v>5980</v>
      </c>
      <c r="D11" s="16">
        <v>0.05</v>
      </c>
      <c r="E11" s="11">
        <f t="shared" ref="E11:E19" si="0">C11*(1-D11)*(1+0.75%)</f>
        <v>5723.6075000000001</v>
      </c>
    </row>
    <row r="12" spans="1:5" x14ac:dyDescent="0.25">
      <c r="A12" t="s">
        <v>120</v>
      </c>
      <c r="B12" t="s">
        <v>121</v>
      </c>
      <c r="C12" s="17">
        <v>10395</v>
      </c>
      <c r="D12" s="16">
        <v>0.05</v>
      </c>
      <c r="E12" s="11">
        <f t="shared" si="0"/>
        <v>9949.3143749999999</v>
      </c>
    </row>
    <row r="13" spans="1:5" x14ac:dyDescent="0.25">
      <c r="A13" t="s">
        <v>122</v>
      </c>
      <c r="B13" t="s">
        <v>123</v>
      </c>
      <c r="C13" s="17">
        <v>14600</v>
      </c>
      <c r="D13" s="16">
        <v>0.05</v>
      </c>
      <c r="E13" s="11">
        <f t="shared" si="0"/>
        <v>13974.025000000001</v>
      </c>
    </row>
    <row r="14" spans="1:5" x14ac:dyDescent="0.25">
      <c r="A14" t="s">
        <v>124</v>
      </c>
      <c r="B14" t="s">
        <v>125</v>
      </c>
      <c r="C14" s="17">
        <v>714</v>
      </c>
      <c r="D14" s="16">
        <v>0.05</v>
      </c>
      <c r="E14" s="11">
        <f t="shared" si="0"/>
        <v>683.38724999999999</v>
      </c>
    </row>
    <row r="15" spans="1:5" x14ac:dyDescent="0.25">
      <c r="A15" t="s">
        <v>126</v>
      </c>
      <c r="B15" t="s">
        <v>127</v>
      </c>
      <c r="C15" s="17">
        <v>14770</v>
      </c>
      <c r="D15" s="16">
        <v>0.05</v>
      </c>
      <c r="E15" s="11">
        <f t="shared" si="0"/>
        <v>14136.736250000002</v>
      </c>
    </row>
    <row r="16" spans="1:5" x14ac:dyDescent="0.25">
      <c r="A16" t="s">
        <v>128</v>
      </c>
      <c r="B16" t="s">
        <v>129</v>
      </c>
      <c r="C16" s="17">
        <v>6835</v>
      </c>
      <c r="D16" s="16">
        <v>0.05</v>
      </c>
      <c r="E16" s="11">
        <f t="shared" si="0"/>
        <v>6541.9493750000001</v>
      </c>
    </row>
    <row r="17" spans="1:5" x14ac:dyDescent="0.25">
      <c r="A17" t="s">
        <v>130</v>
      </c>
      <c r="B17" t="s">
        <v>131</v>
      </c>
      <c r="C17" s="17">
        <v>5920</v>
      </c>
      <c r="D17" s="16">
        <v>0.05</v>
      </c>
      <c r="E17" s="11">
        <f t="shared" si="0"/>
        <v>5666.18</v>
      </c>
    </row>
    <row r="18" spans="1:5" x14ac:dyDescent="0.25">
      <c r="A18" t="s">
        <v>132</v>
      </c>
      <c r="B18" t="s">
        <v>133</v>
      </c>
      <c r="C18" s="17">
        <v>5830</v>
      </c>
      <c r="D18" s="16">
        <v>0.05</v>
      </c>
      <c r="E18" s="11">
        <f t="shared" si="0"/>
        <v>5580.0387500000006</v>
      </c>
    </row>
    <row r="19" spans="1:5" x14ac:dyDescent="0.25">
      <c r="A19" t="s">
        <v>134</v>
      </c>
      <c r="B19" t="s">
        <v>135</v>
      </c>
      <c r="C19" s="17">
        <v>19995</v>
      </c>
      <c r="D19" s="16">
        <v>0.05</v>
      </c>
      <c r="E19" s="11">
        <f t="shared" si="0"/>
        <v>19137.714375</v>
      </c>
    </row>
  </sheetData>
  <pageMargins left="0.7" right="0.7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0C63-5A5F-45BB-BBCD-071FB0BE41D1}">
  <sheetPr>
    <pageSetUpPr fitToPage="1"/>
  </sheetPr>
  <dimension ref="A1:E22"/>
  <sheetViews>
    <sheetView workbookViewId="0">
      <selection activeCell="A5" sqref="A5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513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136</v>
      </c>
      <c r="B11" t="s">
        <v>137</v>
      </c>
      <c r="C11" s="17">
        <v>48.95</v>
      </c>
      <c r="D11" s="16">
        <v>0.15</v>
      </c>
      <c r="E11" s="11">
        <f t="shared" ref="E11:E22" si="0">C11*(1-D11)*(1+0.75%)</f>
        <v>41.919556250000007</v>
      </c>
    </row>
    <row r="12" spans="1:5" x14ac:dyDescent="0.25">
      <c r="A12" t="s">
        <v>138</v>
      </c>
      <c r="B12" t="s">
        <v>139</v>
      </c>
      <c r="C12" s="17">
        <v>45.95</v>
      </c>
      <c r="D12" s="16">
        <v>0.15</v>
      </c>
      <c r="E12" s="11">
        <f t="shared" si="0"/>
        <v>39.350431250000007</v>
      </c>
    </row>
    <row r="13" spans="1:5" x14ac:dyDescent="0.25">
      <c r="A13" t="s">
        <v>140</v>
      </c>
      <c r="B13" t="s">
        <v>141</v>
      </c>
      <c r="C13" s="17">
        <v>40.950000000000003</v>
      </c>
      <c r="D13" s="16">
        <v>0.15</v>
      </c>
      <c r="E13" s="11">
        <f t="shared" si="0"/>
        <v>35.068556250000007</v>
      </c>
    </row>
    <row r="14" spans="1:5" x14ac:dyDescent="0.25">
      <c r="A14" t="s">
        <v>142</v>
      </c>
      <c r="B14" t="s">
        <v>143</v>
      </c>
      <c r="C14" s="17">
        <v>74.95</v>
      </c>
      <c r="D14" s="16">
        <v>0.15</v>
      </c>
      <c r="E14" s="11">
        <f t="shared" si="0"/>
        <v>64.185306250000011</v>
      </c>
    </row>
    <row r="15" spans="1:5" x14ac:dyDescent="0.25">
      <c r="A15" t="s">
        <v>144</v>
      </c>
      <c r="B15" t="s">
        <v>145</v>
      </c>
      <c r="C15" s="17">
        <v>99.95</v>
      </c>
      <c r="D15" s="16">
        <v>0.15</v>
      </c>
      <c r="E15" s="11">
        <f t="shared" si="0"/>
        <v>85.594681250000008</v>
      </c>
    </row>
    <row r="16" spans="1:5" x14ac:dyDescent="0.25">
      <c r="A16" t="s">
        <v>146</v>
      </c>
      <c r="B16" t="s">
        <v>147</v>
      </c>
      <c r="C16" s="17">
        <v>79.95</v>
      </c>
      <c r="D16" s="16">
        <v>0.15</v>
      </c>
      <c r="E16" s="11">
        <f t="shared" si="0"/>
        <v>68.467181249999996</v>
      </c>
    </row>
    <row r="17" spans="1:5" x14ac:dyDescent="0.25">
      <c r="A17" t="s">
        <v>148</v>
      </c>
      <c r="B17" t="s">
        <v>149</v>
      </c>
      <c r="C17" s="17">
        <v>79.95</v>
      </c>
      <c r="D17" s="16">
        <v>0.15</v>
      </c>
      <c r="E17" s="11">
        <f t="shared" si="0"/>
        <v>68.467181249999996</v>
      </c>
    </row>
    <row r="18" spans="1:5" x14ac:dyDescent="0.25">
      <c r="A18" t="s">
        <v>150</v>
      </c>
      <c r="B18" t="s">
        <v>151</v>
      </c>
      <c r="C18" s="17">
        <v>139.94999999999999</v>
      </c>
      <c r="D18" s="16">
        <v>0.15</v>
      </c>
      <c r="E18" s="11">
        <f t="shared" si="0"/>
        <v>119.84968124999999</v>
      </c>
    </row>
    <row r="19" spans="1:5" x14ac:dyDescent="0.25">
      <c r="A19" t="s">
        <v>152</v>
      </c>
      <c r="B19" t="s">
        <v>153</v>
      </c>
      <c r="C19" s="17">
        <v>60.95</v>
      </c>
      <c r="D19" s="16">
        <v>0.15</v>
      </c>
      <c r="E19" s="11">
        <f t="shared" si="0"/>
        <v>52.196056250000005</v>
      </c>
    </row>
    <row r="20" spans="1:5" x14ac:dyDescent="0.25">
      <c r="A20" t="s">
        <v>154</v>
      </c>
      <c r="B20" t="s">
        <v>155</v>
      </c>
      <c r="C20" s="17">
        <v>288.95</v>
      </c>
      <c r="D20" s="16">
        <v>0.15</v>
      </c>
      <c r="E20" s="11">
        <f t="shared" si="0"/>
        <v>247.44955625</v>
      </c>
    </row>
    <row r="21" spans="1:5" x14ac:dyDescent="0.25">
      <c r="A21" t="s">
        <v>157</v>
      </c>
      <c r="B21" t="s">
        <v>156</v>
      </c>
      <c r="C21" s="17">
        <v>42.95</v>
      </c>
      <c r="D21" s="16">
        <v>0.15</v>
      </c>
      <c r="E21" s="11">
        <f t="shared" si="0"/>
        <v>36.78130625</v>
      </c>
    </row>
    <row r="22" spans="1:5" x14ac:dyDescent="0.25">
      <c r="A22" t="s">
        <v>158</v>
      </c>
      <c r="B22" t="s">
        <v>159</v>
      </c>
      <c r="C22" s="17">
        <v>50.95</v>
      </c>
      <c r="D22" s="16">
        <v>0.15</v>
      </c>
      <c r="E22" s="11">
        <f t="shared" si="0"/>
        <v>43.632306250000006</v>
      </c>
    </row>
  </sheetData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258F-39E2-4DC8-83D8-09539575BC56}">
  <sheetPr>
    <pageSetUpPr fitToPage="1"/>
  </sheetPr>
  <dimension ref="A1:E22"/>
  <sheetViews>
    <sheetView workbookViewId="0">
      <selection activeCell="A19" sqref="A19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6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94</v>
      </c>
      <c r="B11" t="s">
        <v>95</v>
      </c>
      <c r="C11" s="17">
        <v>365</v>
      </c>
      <c r="D11" s="16">
        <v>0.25</v>
      </c>
      <c r="E11" s="11">
        <f t="shared" ref="E11:E22" si="0">C11*(1-D11)*(1+0.75%)</f>
        <v>275.80312500000002</v>
      </c>
    </row>
    <row r="12" spans="1:5" x14ac:dyDescent="0.25">
      <c r="A12" t="s">
        <v>96</v>
      </c>
      <c r="B12" t="s">
        <v>97</v>
      </c>
      <c r="C12" s="17">
        <v>395</v>
      </c>
      <c r="D12" s="16">
        <v>0.25</v>
      </c>
      <c r="E12" s="11">
        <f t="shared" si="0"/>
        <v>298.47187500000001</v>
      </c>
    </row>
    <row r="13" spans="1:5" x14ac:dyDescent="0.25">
      <c r="A13" t="s">
        <v>102</v>
      </c>
      <c r="B13" t="s">
        <v>103</v>
      </c>
      <c r="C13" s="17">
        <v>615</v>
      </c>
      <c r="D13" s="16">
        <v>0.25</v>
      </c>
      <c r="E13" s="11">
        <f t="shared" si="0"/>
        <v>464.70937500000002</v>
      </c>
    </row>
    <row r="14" spans="1:5" x14ac:dyDescent="0.25">
      <c r="A14" t="s">
        <v>106</v>
      </c>
      <c r="B14" t="s">
        <v>107</v>
      </c>
      <c r="C14" s="17">
        <v>550</v>
      </c>
      <c r="D14" s="16">
        <v>0.25</v>
      </c>
      <c r="E14" s="11">
        <f t="shared" si="0"/>
        <v>415.59375</v>
      </c>
    </row>
    <row r="15" spans="1:5" x14ac:dyDescent="0.25">
      <c r="A15" t="s">
        <v>108</v>
      </c>
      <c r="B15" t="s">
        <v>109</v>
      </c>
      <c r="C15" s="17">
        <v>3400</v>
      </c>
      <c r="D15" s="16">
        <v>0.25</v>
      </c>
      <c r="E15" s="11">
        <f t="shared" si="0"/>
        <v>2569.125</v>
      </c>
    </row>
    <row r="16" spans="1:5" x14ac:dyDescent="0.25">
      <c r="A16" t="s">
        <v>110</v>
      </c>
      <c r="B16" t="s">
        <v>111</v>
      </c>
      <c r="C16" s="17">
        <v>295</v>
      </c>
      <c r="D16" s="16">
        <v>0.25</v>
      </c>
      <c r="E16" s="11">
        <f t="shared" si="0"/>
        <v>222.90937500000001</v>
      </c>
    </row>
    <row r="17" spans="1:5" x14ac:dyDescent="0.25">
      <c r="A17" t="s">
        <v>114</v>
      </c>
      <c r="B17" t="s">
        <v>115</v>
      </c>
      <c r="C17" s="17">
        <v>299.99</v>
      </c>
      <c r="D17" s="16">
        <v>0.25</v>
      </c>
      <c r="E17" s="11">
        <f t="shared" si="0"/>
        <v>226.67994375000001</v>
      </c>
    </row>
    <row r="18" spans="1:5" x14ac:dyDescent="0.25">
      <c r="A18" t="s">
        <v>116</v>
      </c>
      <c r="B18" t="s">
        <v>117</v>
      </c>
      <c r="C18" s="17">
        <v>410</v>
      </c>
      <c r="D18" s="16">
        <v>0.25</v>
      </c>
      <c r="E18" s="11">
        <f t="shared" si="0"/>
        <v>309.80625000000003</v>
      </c>
    </row>
    <row r="19" spans="1:5" x14ac:dyDescent="0.25">
      <c r="A19" t="s">
        <v>98</v>
      </c>
      <c r="B19" t="s">
        <v>99</v>
      </c>
      <c r="C19" s="17">
        <v>59</v>
      </c>
      <c r="D19" s="16">
        <v>0.25</v>
      </c>
      <c r="E19" s="11">
        <f t="shared" si="0"/>
        <v>44.581875000000004</v>
      </c>
    </row>
    <row r="20" spans="1:5" x14ac:dyDescent="0.25">
      <c r="A20" t="s">
        <v>100</v>
      </c>
      <c r="B20" t="s">
        <v>101</v>
      </c>
      <c r="C20" s="17">
        <v>340</v>
      </c>
      <c r="D20" s="16">
        <v>0.25</v>
      </c>
      <c r="E20" s="11">
        <f t="shared" si="0"/>
        <v>256.91250000000002</v>
      </c>
    </row>
    <row r="21" spans="1:5" x14ac:dyDescent="0.25">
      <c r="A21" t="s">
        <v>104</v>
      </c>
      <c r="B21" t="s">
        <v>105</v>
      </c>
      <c r="C21" s="17">
        <v>70</v>
      </c>
      <c r="D21" s="16">
        <v>0.25</v>
      </c>
      <c r="E21" s="11">
        <f t="shared" si="0"/>
        <v>52.893750000000004</v>
      </c>
    </row>
    <row r="22" spans="1:5" x14ac:dyDescent="0.25">
      <c r="A22" t="s">
        <v>112</v>
      </c>
      <c r="B22" t="s">
        <v>113</v>
      </c>
      <c r="C22" s="17">
        <v>75</v>
      </c>
      <c r="D22" s="16">
        <v>0.25</v>
      </c>
      <c r="E22" s="11">
        <f t="shared" si="0"/>
        <v>56.671875</v>
      </c>
    </row>
  </sheetData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3BAF-8247-4855-BDFB-8143CED3EFB3}">
  <sheetPr>
    <pageSetUpPr fitToPage="1"/>
  </sheetPr>
  <dimension ref="A1:E58"/>
  <sheetViews>
    <sheetView workbookViewId="0">
      <selection activeCell="A59" sqref="A59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13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228</v>
      </c>
      <c r="B11" t="s">
        <v>229</v>
      </c>
      <c r="C11" s="17">
        <v>50</v>
      </c>
      <c r="D11" s="16">
        <v>0.25</v>
      </c>
      <c r="E11" s="11">
        <f t="shared" ref="E11:E58" si="0">C11*(1-D11)*(1+0.75%)</f>
        <v>37.78125</v>
      </c>
    </row>
    <row r="12" spans="1:5" x14ac:dyDescent="0.25">
      <c r="A12" t="s">
        <v>230</v>
      </c>
      <c r="B12" t="s">
        <v>231</v>
      </c>
      <c r="C12" s="17">
        <v>167</v>
      </c>
      <c r="D12" s="16">
        <v>0.25</v>
      </c>
      <c r="E12" s="11">
        <f t="shared" si="0"/>
        <v>126.18937500000001</v>
      </c>
    </row>
    <row r="13" spans="1:5" x14ac:dyDescent="0.25">
      <c r="A13">
        <v>36012030001</v>
      </c>
      <c r="B13" t="s">
        <v>232</v>
      </c>
      <c r="C13" s="17">
        <v>215</v>
      </c>
      <c r="D13" s="16">
        <v>0.25</v>
      </c>
      <c r="E13" s="11">
        <f t="shared" si="0"/>
        <v>162.45937500000002</v>
      </c>
    </row>
    <row r="14" spans="1:5" x14ac:dyDescent="0.25">
      <c r="A14" t="s">
        <v>233</v>
      </c>
      <c r="B14" t="s">
        <v>234</v>
      </c>
      <c r="C14" s="17">
        <v>50</v>
      </c>
      <c r="D14" s="16">
        <v>0.25</v>
      </c>
      <c r="E14" s="11">
        <f t="shared" si="0"/>
        <v>37.78125</v>
      </c>
    </row>
    <row r="15" spans="1:5" x14ac:dyDescent="0.25">
      <c r="A15" t="s">
        <v>235</v>
      </c>
      <c r="B15" t="s">
        <v>238</v>
      </c>
      <c r="C15" s="17">
        <v>10.01</v>
      </c>
      <c r="D15" s="16">
        <v>0.25</v>
      </c>
      <c r="E15" s="11">
        <f t="shared" si="0"/>
        <v>7.5638062500000007</v>
      </c>
    </row>
    <row r="16" spans="1:5" x14ac:dyDescent="0.25">
      <c r="A16" t="s">
        <v>236</v>
      </c>
      <c r="B16" t="s">
        <v>237</v>
      </c>
      <c r="C16" s="17">
        <v>10.57</v>
      </c>
      <c r="D16" s="16">
        <v>0.25</v>
      </c>
      <c r="E16" s="11">
        <f t="shared" si="0"/>
        <v>7.9869562500000004</v>
      </c>
    </row>
    <row r="17" spans="1:5" x14ac:dyDescent="0.25">
      <c r="A17" t="s">
        <v>239</v>
      </c>
      <c r="B17" t="s">
        <v>240</v>
      </c>
      <c r="C17" s="17">
        <v>207.9</v>
      </c>
      <c r="D17" s="16">
        <v>0.25</v>
      </c>
      <c r="E17" s="11">
        <f t="shared" si="0"/>
        <v>157.09443750000003</v>
      </c>
    </row>
    <row r="18" spans="1:5" x14ac:dyDescent="0.25">
      <c r="A18" t="s">
        <v>241</v>
      </c>
      <c r="B18" t="s">
        <v>242</v>
      </c>
      <c r="C18" s="17">
        <v>48.6</v>
      </c>
      <c r="D18" s="16">
        <v>0.25</v>
      </c>
      <c r="E18" s="11">
        <f t="shared" si="0"/>
        <v>36.723375000000004</v>
      </c>
    </row>
    <row r="19" spans="1:5" x14ac:dyDescent="0.25">
      <c r="A19" t="s">
        <v>243</v>
      </c>
      <c r="B19" t="s">
        <v>244</v>
      </c>
      <c r="C19" s="17">
        <v>707.4</v>
      </c>
      <c r="D19" s="16">
        <v>0.25</v>
      </c>
      <c r="E19" s="11">
        <f t="shared" si="0"/>
        <v>534.52912500000002</v>
      </c>
    </row>
    <row r="20" spans="1:5" x14ac:dyDescent="0.25">
      <c r="A20" t="s">
        <v>245</v>
      </c>
      <c r="B20" t="s">
        <v>246</v>
      </c>
      <c r="C20" s="17">
        <v>12.96</v>
      </c>
      <c r="D20" s="16">
        <v>0.25</v>
      </c>
      <c r="E20" s="11">
        <f t="shared" si="0"/>
        <v>9.7929000000000013</v>
      </c>
    </row>
    <row r="21" spans="1:5" x14ac:dyDescent="0.25">
      <c r="A21" t="s">
        <v>247</v>
      </c>
      <c r="B21" t="s">
        <v>248</v>
      </c>
      <c r="C21" s="17">
        <v>12.96</v>
      </c>
      <c r="D21" s="16">
        <v>0.25</v>
      </c>
      <c r="E21" s="11">
        <f t="shared" si="0"/>
        <v>9.7929000000000013</v>
      </c>
    </row>
    <row r="22" spans="1:5" x14ac:dyDescent="0.25">
      <c r="A22" t="s">
        <v>249</v>
      </c>
      <c r="B22" t="s">
        <v>250</v>
      </c>
      <c r="C22" s="17">
        <v>95.58</v>
      </c>
      <c r="D22" s="16">
        <v>0.25</v>
      </c>
      <c r="E22" s="11">
        <f t="shared" si="0"/>
        <v>72.222637500000005</v>
      </c>
    </row>
    <row r="23" spans="1:5" x14ac:dyDescent="0.25">
      <c r="A23" t="s">
        <v>251</v>
      </c>
      <c r="B23" t="s">
        <v>252</v>
      </c>
      <c r="C23" s="17">
        <v>754.92</v>
      </c>
      <c r="D23" s="16">
        <v>0.25</v>
      </c>
      <c r="E23" s="11">
        <f t="shared" si="0"/>
        <v>570.43642499999999</v>
      </c>
    </row>
    <row r="24" spans="1:5" x14ac:dyDescent="0.25">
      <c r="A24" t="s">
        <v>253</v>
      </c>
      <c r="B24" t="s">
        <v>254</v>
      </c>
      <c r="C24" s="17">
        <v>349.5</v>
      </c>
      <c r="D24" s="16">
        <v>0.25</v>
      </c>
      <c r="E24" s="11">
        <f t="shared" si="0"/>
        <v>264.0909375</v>
      </c>
    </row>
    <row r="25" spans="1:5" x14ac:dyDescent="0.25">
      <c r="A25" t="s">
        <v>255</v>
      </c>
      <c r="B25" t="s">
        <v>256</v>
      </c>
      <c r="C25" s="17">
        <v>113.4</v>
      </c>
      <c r="D25" s="16">
        <v>0.25</v>
      </c>
      <c r="E25" s="11">
        <f t="shared" si="0"/>
        <v>85.68787500000002</v>
      </c>
    </row>
    <row r="26" spans="1:5" x14ac:dyDescent="0.25">
      <c r="A26" t="s">
        <v>257</v>
      </c>
      <c r="B26" t="s">
        <v>258</v>
      </c>
      <c r="C26" s="17">
        <v>237.6</v>
      </c>
      <c r="D26" s="16">
        <v>0.25</v>
      </c>
      <c r="E26" s="11">
        <f t="shared" si="0"/>
        <v>179.53649999999999</v>
      </c>
    </row>
    <row r="27" spans="1:5" x14ac:dyDescent="0.25">
      <c r="A27" t="s">
        <v>259</v>
      </c>
      <c r="B27" t="s">
        <v>260</v>
      </c>
      <c r="C27" s="17">
        <v>21.6</v>
      </c>
      <c r="D27" s="16">
        <v>0.25</v>
      </c>
      <c r="E27" s="11">
        <f t="shared" si="0"/>
        <v>16.321500000000004</v>
      </c>
    </row>
    <row r="28" spans="1:5" x14ac:dyDescent="0.25">
      <c r="A28" t="s">
        <v>261</v>
      </c>
      <c r="B28" t="s">
        <v>262</v>
      </c>
      <c r="C28" s="17">
        <v>42.4</v>
      </c>
      <c r="D28" s="16">
        <v>0.25</v>
      </c>
      <c r="E28" s="11">
        <f t="shared" si="0"/>
        <v>32.038499999999999</v>
      </c>
    </row>
    <row r="29" spans="1:5" x14ac:dyDescent="0.25">
      <c r="A29" t="s">
        <v>263</v>
      </c>
      <c r="B29" t="s">
        <v>264</v>
      </c>
      <c r="C29" s="17">
        <v>170</v>
      </c>
      <c r="D29" s="16">
        <v>0.25</v>
      </c>
      <c r="E29" s="11">
        <f t="shared" si="0"/>
        <v>128.45625000000001</v>
      </c>
    </row>
    <row r="30" spans="1:5" x14ac:dyDescent="0.25">
      <c r="A30" t="s">
        <v>265</v>
      </c>
      <c r="B30" t="s">
        <v>266</v>
      </c>
      <c r="C30" s="17">
        <v>106.92</v>
      </c>
      <c r="D30" s="16">
        <v>0.25</v>
      </c>
      <c r="E30" s="11">
        <f t="shared" si="0"/>
        <v>80.791425000000004</v>
      </c>
    </row>
    <row r="31" spans="1:5" x14ac:dyDescent="0.25">
      <c r="A31" t="s">
        <v>267</v>
      </c>
      <c r="B31" t="s">
        <v>268</v>
      </c>
      <c r="C31" s="17">
        <v>147</v>
      </c>
      <c r="D31" s="16">
        <v>0.25</v>
      </c>
      <c r="E31" s="11">
        <f t="shared" si="0"/>
        <v>111.076875</v>
      </c>
    </row>
    <row r="32" spans="1:5" x14ac:dyDescent="0.25">
      <c r="A32" t="s">
        <v>269</v>
      </c>
      <c r="B32" t="s">
        <v>270</v>
      </c>
      <c r="C32" s="17">
        <v>29</v>
      </c>
      <c r="D32" s="16">
        <v>0.25</v>
      </c>
      <c r="E32" s="11">
        <f t="shared" si="0"/>
        <v>21.913125000000001</v>
      </c>
    </row>
    <row r="33" spans="1:5" x14ac:dyDescent="0.25">
      <c r="A33" t="s">
        <v>271</v>
      </c>
      <c r="B33" t="s">
        <v>272</v>
      </c>
      <c r="C33" s="17">
        <v>37.799999999999997</v>
      </c>
      <c r="D33" s="16">
        <v>0.25</v>
      </c>
      <c r="E33" s="11">
        <f t="shared" si="0"/>
        <v>28.562625000000001</v>
      </c>
    </row>
    <row r="34" spans="1:5" x14ac:dyDescent="0.25">
      <c r="A34" t="s">
        <v>273</v>
      </c>
      <c r="B34" t="s">
        <v>272</v>
      </c>
      <c r="C34" s="17">
        <v>18.36</v>
      </c>
      <c r="D34" s="16">
        <v>0.25</v>
      </c>
      <c r="E34" s="11">
        <f t="shared" si="0"/>
        <v>13.873275</v>
      </c>
    </row>
    <row r="35" spans="1:5" x14ac:dyDescent="0.25">
      <c r="A35" t="s">
        <v>274</v>
      </c>
      <c r="B35" t="s">
        <v>275</v>
      </c>
      <c r="C35" s="17">
        <v>129.6</v>
      </c>
      <c r="D35" s="16">
        <v>0.25</v>
      </c>
      <c r="E35" s="11">
        <f t="shared" si="0"/>
        <v>97.928999999999988</v>
      </c>
    </row>
    <row r="36" spans="1:5" x14ac:dyDescent="0.25">
      <c r="A36" t="s">
        <v>276</v>
      </c>
      <c r="B36" t="s">
        <v>277</v>
      </c>
      <c r="C36" s="17">
        <v>42.12</v>
      </c>
      <c r="D36" s="16">
        <v>0.25</v>
      </c>
      <c r="E36" s="11">
        <f t="shared" si="0"/>
        <v>31.826924999999999</v>
      </c>
    </row>
    <row r="37" spans="1:5" x14ac:dyDescent="0.25">
      <c r="A37" t="s">
        <v>278</v>
      </c>
      <c r="B37" t="s">
        <v>279</v>
      </c>
      <c r="C37" s="17">
        <v>51.84</v>
      </c>
      <c r="D37" s="16">
        <v>0.25</v>
      </c>
      <c r="E37" s="11">
        <f t="shared" si="0"/>
        <v>39.171600000000005</v>
      </c>
    </row>
    <row r="38" spans="1:5" x14ac:dyDescent="0.25">
      <c r="A38" t="s">
        <v>280</v>
      </c>
      <c r="B38" t="s">
        <v>281</v>
      </c>
      <c r="C38" s="17">
        <v>51.3</v>
      </c>
      <c r="D38" s="16">
        <v>0.25</v>
      </c>
      <c r="E38" s="11">
        <f t="shared" si="0"/>
        <v>38.763562499999999</v>
      </c>
    </row>
    <row r="39" spans="1:5" x14ac:dyDescent="0.25">
      <c r="A39" t="s">
        <v>282</v>
      </c>
      <c r="B39" t="s">
        <v>283</v>
      </c>
      <c r="C39" s="17">
        <v>30</v>
      </c>
      <c r="D39" s="16">
        <v>0.25</v>
      </c>
      <c r="E39" s="11">
        <f t="shared" si="0"/>
        <v>22.668750000000003</v>
      </c>
    </row>
    <row r="40" spans="1:5" x14ac:dyDescent="0.25">
      <c r="A40" t="s">
        <v>284</v>
      </c>
      <c r="B40" t="s">
        <v>285</v>
      </c>
      <c r="C40" s="17">
        <v>77.760000000000005</v>
      </c>
      <c r="D40" s="16">
        <v>0.25</v>
      </c>
      <c r="E40" s="11">
        <f t="shared" si="0"/>
        <v>58.757400000000011</v>
      </c>
    </row>
    <row r="41" spans="1:5" x14ac:dyDescent="0.25">
      <c r="A41" t="s">
        <v>286</v>
      </c>
      <c r="B41" t="s">
        <v>287</v>
      </c>
      <c r="C41" s="17">
        <v>10.26</v>
      </c>
      <c r="D41" s="16">
        <v>0.25</v>
      </c>
      <c r="E41" s="11">
        <f t="shared" si="0"/>
        <v>7.7527125000000003</v>
      </c>
    </row>
    <row r="42" spans="1:5" x14ac:dyDescent="0.25">
      <c r="A42" t="s">
        <v>288</v>
      </c>
      <c r="B42" t="s">
        <v>289</v>
      </c>
      <c r="C42" s="17">
        <v>12.15</v>
      </c>
      <c r="D42" s="16">
        <v>0.25</v>
      </c>
      <c r="E42" s="11">
        <f t="shared" si="0"/>
        <v>9.1808437500000011</v>
      </c>
    </row>
    <row r="43" spans="1:5" x14ac:dyDescent="0.25">
      <c r="A43" t="s">
        <v>290</v>
      </c>
      <c r="B43" t="s">
        <v>291</v>
      </c>
      <c r="C43" s="17">
        <v>42.45</v>
      </c>
      <c r="D43" s="16">
        <v>0.25</v>
      </c>
      <c r="E43" s="11">
        <f t="shared" si="0"/>
        <v>32.076281250000001</v>
      </c>
    </row>
    <row r="44" spans="1:5" x14ac:dyDescent="0.25">
      <c r="A44" t="s">
        <v>292</v>
      </c>
      <c r="B44" t="s">
        <v>291</v>
      </c>
      <c r="C44" s="17">
        <v>48.51</v>
      </c>
      <c r="D44" s="16">
        <v>0.25</v>
      </c>
      <c r="E44" s="11">
        <f t="shared" si="0"/>
        <v>36.655368750000001</v>
      </c>
    </row>
    <row r="45" spans="1:5" x14ac:dyDescent="0.25">
      <c r="A45" t="s">
        <v>293</v>
      </c>
      <c r="B45" t="s">
        <v>294</v>
      </c>
      <c r="C45" s="17">
        <v>12.42</v>
      </c>
      <c r="D45" s="16">
        <v>0.25</v>
      </c>
      <c r="E45" s="11">
        <f t="shared" si="0"/>
        <v>9.3848625000000006</v>
      </c>
    </row>
    <row r="46" spans="1:5" x14ac:dyDescent="0.25">
      <c r="A46" t="s">
        <v>295</v>
      </c>
      <c r="B46" t="s">
        <v>296</v>
      </c>
      <c r="C46" s="17">
        <v>48.6</v>
      </c>
      <c r="D46" s="16">
        <v>0.25</v>
      </c>
      <c r="E46" s="11">
        <f t="shared" si="0"/>
        <v>36.723375000000004</v>
      </c>
    </row>
    <row r="47" spans="1:5" x14ac:dyDescent="0.25">
      <c r="A47" t="s">
        <v>297</v>
      </c>
      <c r="B47" t="s">
        <v>298</v>
      </c>
      <c r="C47" s="17">
        <v>108</v>
      </c>
      <c r="D47" s="16">
        <v>0.25</v>
      </c>
      <c r="E47" s="11">
        <f t="shared" si="0"/>
        <v>81.607500000000002</v>
      </c>
    </row>
    <row r="48" spans="1:5" x14ac:dyDescent="0.25">
      <c r="A48" t="s">
        <v>299</v>
      </c>
      <c r="B48" t="s">
        <v>300</v>
      </c>
      <c r="C48" s="17">
        <v>469.8</v>
      </c>
      <c r="D48" s="16">
        <v>0.25</v>
      </c>
      <c r="E48" s="11">
        <f t="shared" si="0"/>
        <v>354.99262500000003</v>
      </c>
    </row>
    <row r="49" spans="1:5" x14ac:dyDescent="0.25">
      <c r="A49" t="s">
        <v>301</v>
      </c>
      <c r="B49" t="s">
        <v>302</v>
      </c>
      <c r="C49" s="17">
        <v>57.24</v>
      </c>
      <c r="D49" s="16">
        <v>0.25</v>
      </c>
      <c r="E49" s="11">
        <f t="shared" si="0"/>
        <v>43.251975000000002</v>
      </c>
    </row>
    <row r="50" spans="1:5" x14ac:dyDescent="0.25">
      <c r="A50" t="s">
        <v>303</v>
      </c>
      <c r="B50" t="s">
        <v>304</v>
      </c>
      <c r="C50" s="17">
        <v>21.6</v>
      </c>
      <c r="D50" s="16">
        <v>0.25</v>
      </c>
      <c r="E50" s="11">
        <f t="shared" si="0"/>
        <v>16.321500000000004</v>
      </c>
    </row>
    <row r="51" spans="1:5" x14ac:dyDescent="0.25">
      <c r="A51" t="s">
        <v>305</v>
      </c>
      <c r="B51" t="s">
        <v>306</v>
      </c>
      <c r="C51" s="17">
        <v>23.22</v>
      </c>
      <c r="D51" s="16">
        <v>0.25</v>
      </c>
      <c r="E51" s="11">
        <f t="shared" si="0"/>
        <v>17.545612500000001</v>
      </c>
    </row>
    <row r="52" spans="1:5" x14ac:dyDescent="0.25">
      <c r="A52" t="s">
        <v>307</v>
      </c>
      <c r="B52" t="s">
        <v>308</v>
      </c>
      <c r="C52" s="17">
        <v>129.6</v>
      </c>
      <c r="D52" s="16">
        <v>0.25</v>
      </c>
      <c r="E52" s="11">
        <f t="shared" si="0"/>
        <v>97.928999999999988</v>
      </c>
    </row>
    <row r="53" spans="1:5" x14ac:dyDescent="0.25">
      <c r="A53" t="s">
        <v>309</v>
      </c>
      <c r="B53" t="s">
        <v>250</v>
      </c>
      <c r="C53" s="17">
        <v>74.25</v>
      </c>
      <c r="D53" s="16">
        <v>0.25</v>
      </c>
      <c r="E53" s="11">
        <f t="shared" si="0"/>
        <v>56.10515625</v>
      </c>
    </row>
    <row r="54" spans="1:5" x14ac:dyDescent="0.25">
      <c r="A54" t="s">
        <v>310</v>
      </c>
      <c r="B54" t="s">
        <v>311</v>
      </c>
      <c r="C54" s="17">
        <v>269.10000000000002</v>
      </c>
      <c r="D54" s="16">
        <v>0.25</v>
      </c>
      <c r="E54" s="11">
        <f t="shared" si="0"/>
        <v>203.33868750000002</v>
      </c>
    </row>
    <row r="55" spans="1:5" x14ac:dyDescent="0.25">
      <c r="A55" t="s">
        <v>312</v>
      </c>
      <c r="B55" t="s">
        <v>313</v>
      </c>
      <c r="C55" s="17">
        <v>87.48</v>
      </c>
      <c r="D55" s="16">
        <v>0.25</v>
      </c>
      <c r="E55" s="11">
        <f t="shared" si="0"/>
        <v>66.102074999999999</v>
      </c>
    </row>
    <row r="56" spans="1:5" x14ac:dyDescent="0.25">
      <c r="A56" t="s">
        <v>314</v>
      </c>
      <c r="B56" t="s">
        <v>315</v>
      </c>
      <c r="C56" s="17">
        <v>11</v>
      </c>
      <c r="D56" s="16">
        <v>0.25</v>
      </c>
      <c r="E56" s="11">
        <f t="shared" si="0"/>
        <v>8.3118750000000006</v>
      </c>
    </row>
    <row r="57" spans="1:5" x14ac:dyDescent="0.25">
      <c r="A57" t="s">
        <v>269</v>
      </c>
      <c r="B57" t="s">
        <v>316</v>
      </c>
      <c r="C57" s="17">
        <v>29</v>
      </c>
      <c r="D57" s="16">
        <v>0.25</v>
      </c>
      <c r="E57" s="11">
        <f t="shared" si="0"/>
        <v>21.913125000000001</v>
      </c>
    </row>
    <row r="58" spans="1:5" x14ac:dyDescent="0.25">
      <c r="A58" t="s">
        <v>317</v>
      </c>
      <c r="B58" t="s">
        <v>318</v>
      </c>
      <c r="C58" s="17">
        <v>29</v>
      </c>
      <c r="D58" s="16">
        <v>0.25</v>
      </c>
      <c r="E58" s="11">
        <f t="shared" si="0"/>
        <v>21.913125000000001</v>
      </c>
    </row>
  </sheetData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41A7-ADEB-4B9F-A1B6-9C101C01102B}">
  <sheetPr>
    <pageSetUpPr fitToPage="1"/>
  </sheetPr>
  <dimension ref="A1:E12"/>
  <sheetViews>
    <sheetView workbookViewId="0">
      <selection activeCell="A13" sqref="A13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8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224</v>
      </c>
      <c r="B11" t="s">
        <v>225</v>
      </c>
      <c r="C11" s="17">
        <v>5777</v>
      </c>
      <c r="D11" s="16">
        <v>0.11</v>
      </c>
      <c r="E11" s="11">
        <f>C11*(1-D11)*(1+0.75%)</f>
        <v>5180.0914750000002</v>
      </c>
    </row>
    <row r="12" spans="1:5" x14ac:dyDescent="0.25">
      <c r="A12" t="s">
        <v>226</v>
      </c>
      <c r="B12" t="s">
        <v>227</v>
      </c>
      <c r="C12" s="17">
        <v>4770</v>
      </c>
      <c r="D12" s="16">
        <v>0.11</v>
      </c>
      <c r="E12" s="11">
        <f>C12*(1-D12)*(1+0.75%)</f>
        <v>4277.1397500000003</v>
      </c>
    </row>
  </sheetData>
  <pageMargins left="0.7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1194-D7AF-4B55-81B0-51B410813E28}">
  <sheetPr>
    <pageSetUpPr fitToPage="1"/>
  </sheetPr>
  <dimension ref="A1:E16"/>
  <sheetViews>
    <sheetView workbookViewId="0">
      <selection activeCell="B17" sqref="B17"/>
    </sheetView>
  </sheetViews>
  <sheetFormatPr defaultRowHeight="15" x14ac:dyDescent="0.25"/>
  <cols>
    <col min="1" max="1" width="16.85546875" customWidth="1"/>
    <col min="2" max="2" width="18.7109375" bestFit="1" customWidth="1"/>
    <col min="3" max="3" width="14.85546875" bestFit="1" customWidth="1"/>
    <col min="4" max="4" width="12.5703125" bestFit="1" customWidth="1"/>
    <col min="5" max="5" width="16" bestFit="1" customWidth="1"/>
    <col min="8" max="8" width="13.85546875" customWidth="1"/>
  </cols>
  <sheetData>
    <row r="1" spans="1:5" ht="18.75" x14ac:dyDescent="0.3">
      <c r="A1" s="1" t="s">
        <v>0</v>
      </c>
      <c r="B1" s="1"/>
    </row>
    <row r="2" spans="1:5" ht="18.75" x14ac:dyDescent="0.3">
      <c r="A2" s="1" t="s">
        <v>1</v>
      </c>
      <c r="B2" s="1"/>
    </row>
    <row r="4" spans="1:5" ht="15.75" x14ac:dyDescent="0.25">
      <c r="A4" s="2" t="s">
        <v>9</v>
      </c>
    </row>
    <row r="6" spans="1:5" x14ac:dyDescent="0.25">
      <c r="A6" s="3" t="s">
        <v>21</v>
      </c>
      <c r="B6" s="4"/>
      <c r="C6" s="4"/>
      <c r="D6" s="9" t="s">
        <v>4</v>
      </c>
      <c r="E6" s="12" t="s">
        <v>25</v>
      </c>
    </row>
    <row r="7" spans="1:5" x14ac:dyDescent="0.25">
      <c r="A7" s="5" t="s">
        <v>3</v>
      </c>
      <c r="B7" s="6" t="s">
        <v>22</v>
      </c>
      <c r="C7" s="6" t="s">
        <v>23</v>
      </c>
      <c r="D7" s="10" t="s">
        <v>5</v>
      </c>
      <c r="E7" s="13" t="s">
        <v>24</v>
      </c>
    </row>
    <row r="8" spans="1:5" x14ac:dyDescent="0.25">
      <c r="D8" s="8" t="s">
        <v>21</v>
      </c>
      <c r="E8" s="11" t="s">
        <v>21</v>
      </c>
    </row>
    <row r="9" spans="1:5" x14ac:dyDescent="0.25">
      <c r="A9" t="s">
        <v>26</v>
      </c>
      <c r="C9">
        <v>498.51</v>
      </c>
      <c r="D9" s="8">
        <v>0.3</v>
      </c>
      <c r="E9" s="11">
        <f>C9*(1-D9)*(1+0.75%)</f>
        <v>351.57417750000002</v>
      </c>
    </row>
    <row r="11" spans="1:5" x14ac:dyDescent="0.25">
      <c r="A11" t="s">
        <v>319</v>
      </c>
      <c r="B11" t="s">
        <v>323</v>
      </c>
      <c r="C11" s="17">
        <v>468</v>
      </c>
      <c r="D11" s="16">
        <v>0.2</v>
      </c>
      <c r="E11" s="11">
        <f t="shared" ref="E11:E16" si="0">C11*(1-D11)*(1+0.75%)</f>
        <v>377.20800000000008</v>
      </c>
    </row>
    <row r="12" spans="1:5" x14ac:dyDescent="0.25">
      <c r="A12" t="s">
        <v>320</v>
      </c>
      <c r="B12" t="s">
        <v>326</v>
      </c>
      <c r="C12" s="17">
        <v>498</v>
      </c>
      <c r="D12" s="16">
        <v>0.2</v>
      </c>
      <c r="E12" s="11">
        <f t="shared" si="0"/>
        <v>401.38800000000003</v>
      </c>
    </row>
    <row r="13" spans="1:5" x14ac:dyDescent="0.25">
      <c r="A13" t="s">
        <v>321</v>
      </c>
      <c r="B13" t="s">
        <v>324</v>
      </c>
      <c r="C13" s="17">
        <v>489</v>
      </c>
      <c r="D13" s="16">
        <v>0.2</v>
      </c>
      <c r="E13" s="11">
        <f t="shared" si="0"/>
        <v>394.13400000000007</v>
      </c>
    </row>
    <row r="14" spans="1:5" x14ac:dyDescent="0.25">
      <c r="A14" t="s">
        <v>322</v>
      </c>
      <c r="B14" t="s">
        <v>325</v>
      </c>
      <c r="C14" s="17">
        <v>519</v>
      </c>
      <c r="D14" s="16">
        <v>0.2</v>
      </c>
      <c r="E14" s="11">
        <f t="shared" si="0"/>
        <v>418.31400000000008</v>
      </c>
    </row>
    <row r="15" spans="1:5" x14ac:dyDescent="0.25">
      <c r="A15" t="s">
        <v>327</v>
      </c>
      <c r="B15" t="s">
        <v>329</v>
      </c>
      <c r="C15" s="17">
        <v>529</v>
      </c>
      <c r="D15" s="16">
        <v>0.2</v>
      </c>
      <c r="E15" s="11">
        <f t="shared" si="0"/>
        <v>426.37400000000008</v>
      </c>
    </row>
    <row r="16" spans="1:5" x14ac:dyDescent="0.25">
      <c r="A16" t="s">
        <v>328</v>
      </c>
      <c r="B16" t="s">
        <v>330</v>
      </c>
      <c r="C16" s="17">
        <v>529</v>
      </c>
      <c r="D16" s="16">
        <v>0.2</v>
      </c>
      <c r="E16" s="11">
        <f t="shared" si="0"/>
        <v>426.37400000000008</v>
      </c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BK Technologies</vt:lpstr>
      <vt:lpstr>David Clark</vt:lpstr>
      <vt:lpstr>iCOM</vt:lpstr>
      <vt:lpstr>JPSRaytheon</vt:lpstr>
      <vt:lpstr>Klein</vt:lpstr>
      <vt:lpstr>Maxon</vt:lpstr>
      <vt:lpstr>Motorola Parts &amp; Accessories</vt:lpstr>
      <vt:lpstr>Motorola P25</vt:lpstr>
      <vt:lpstr>Motorola Pagers</vt:lpstr>
      <vt:lpstr>Motorola Analog-Digital</vt:lpstr>
      <vt:lpstr>National 2 Way</vt:lpstr>
      <vt:lpstr>Network Innovations</vt:lpstr>
      <vt:lpstr>Power Products</vt:lpstr>
      <vt:lpstr>Ritron</vt:lpstr>
      <vt:lpstr>SecureTech</vt:lpstr>
      <vt:lpstr>Seon(A Safe Fleet Brand)</vt:lpstr>
      <vt:lpstr>Stone Mountain</vt:lpstr>
      <vt:lpstr>Tait</vt:lpstr>
      <vt:lpstr>Bosch</vt:lpstr>
      <vt:lpstr>Visiplex</vt:lpstr>
      <vt:lpstr>Whelen Mass Notification</vt:lpstr>
      <vt:lpstr>Product Related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</dc:creator>
  <cp:lastModifiedBy>Dell</cp:lastModifiedBy>
  <cp:lastPrinted>2025-09-08T21:21:51Z</cp:lastPrinted>
  <dcterms:created xsi:type="dcterms:W3CDTF">2025-09-03T17:12:06Z</dcterms:created>
  <dcterms:modified xsi:type="dcterms:W3CDTF">2025-09-08T21:21:52Z</dcterms:modified>
</cp:coreProperties>
</file>